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5"/>
  </bookViews>
  <sheets>
    <sheet name="GOODS" sheetId="1" r:id="rId1"/>
    <sheet name="NCS" sheetId="2" r:id="rId2"/>
    <sheet name="SERVICES" sheetId="3" r:id="rId3"/>
    <sheet name="NO PROCUREMENT ITEMS" sheetId="4" r:id="rId4"/>
    <sheet name="WORKSHOP" sheetId="5" r:id="rId5"/>
    <sheet name="sheet" sheetId="6" r:id="rId6"/>
  </sheets>
  <externalReferences>
    <externalReference r:id="rId9"/>
  </externalReferences>
  <definedNames>
    <definedName name="_xlnm.Print_Area" localSheetId="0">'GOODS'!$A:$Y</definedName>
    <definedName name="_xlnm.Print_Area" localSheetId="1">'NCS'!$A$1:$Z$35</definedName>
    <definedName name="_xlnm.Print_Area" localSheetId="3">'NO PROCUREMENT ITEMS'!$A$1:$R$44</definedName>
    <definedName name="_xlnm.Print_Area" localSheetId="2">'SERVICES'!$B$2:$AF$16</definedName>
    <definedName name="_xlnm.Print_Area" localSheetId="5">'sheet'!$A$3:$Z$21</definedName>
    <definedName name="_xlnm.Print_Area" localSheetId="4">'WORKSHOP'!$A$1:$M$25</definedName>
  </definedNames>
  <calcPr fullCalcOnLoad="1"/>
</workbook>
</file>

<file path=xl/sharedStrings.xml><?xml version="1.0" encoding="utf-8"?>
<sst xmlns="http://schemas.openxmlformats.org/spreadsheetml/2006/main" count="643" uniqueCount="282">
  <si>
    <t>CONTRACT IDENTIFICATION</t>
  </si>
  <si>
    <t>BASIC DATA</t>
  </si>
  <si>
    <t>CONTRACT FINALIZATION</t>
  </si>
  <si>
    <t>Contract Description</t>
  </si>
  <si>
    <t>Package Number</t>
  </si>
  <si>
    <t>Lot
Number</t>
  </si>
  <si>
    <t xml:space="preserve">No. of Unit
</t>
  </si>
  <si>
    <t>Budget Avail</t>
  </si>
  <si>
    <t>Approval Threshold</t>
  </si>
  <si>
    <t>Procurement Method</t>
  </si>
  <si>
    <t>Pre-or Post Qualification</t>
  </si>
  <si>
    <t>Prior or Post Review</t>
  </si>
  <si>
    <t>Bid Prep &amp; Submission
by MDA</t>
  </si>
  <si>
    <t>PPA No-Objection
Date</t>
  </si>
  <si>
    <t>Bid Invitation Date</t>
  </si>
  <si>
    <t>Bid Closing &amp; Opening</t>
  </si>
  <si>
    <t>Submission
Bid Eval Rpt</t>
  </si>
  <si>
    <t>PPA Issues Certificate of Compliance</t>
  </si>
  <si>
    <t>Contract Amount in N'000</t>
  </si>
  <si>
    <t>Date
Contract
Signature</t>
  </si>
  <si>
    <t>Mobilization/ Advance Payment</t>
  </si>
  <si>
    <t>Complete Delivery/Istall</t>
  </si>
  <si>
    <t>Inspection and Final Acceptance</t>
  </si>
  <si>
    <t>Plan</t>
  </si>
  <si>
    <t>1-4 wks</t>
  </si>
  <si>
    <t>1-2 wks</t>
  </si>
  <si>
    <t>2-6 wks</t>
  </si>
  <si>
    <t>4-6 wks</t>
  </si>
  <si>
    <t>2-4 wks</t>
  </si>
  <si>
    <t>Actual</t>
  </si>
  <si>
    <t>Total Cost</t>
  </si>
  <si>
    <t>Lumpsum or Bill of Quantities</t>
  </si>
  <si>
    <t>Plan vs. Actual</t>
  </si>
  <si>
    <t xml:space="preserve">PPA No-Objection            </t>
  </si>
  <si>
    <t>Bid Closing-Opening</t>
  </si>
  <si>
    <t xml:space="preserve">PPA Issues Certificate of Compliance     </t>
  </si>
  <si>
    <t>Substantial Completion/Istall</t>
  </si>
  <si>
    <t>Selection Method</t>
  </si>
  <si>
    <t>Lumpsum
or
Time-Based</t>
  </si>
  <si>
    <t>Estimated Amount
 in N '000</t>
  </si>
  <si>
    <t>Prior/Post Review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</si>
  <si>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</si>
  <si>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</si>
  <si>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</si>
  <si>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</si>
  <si>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</si>
  <si>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</si>
  <si>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</si>
  <si>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</si>
  <si>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Submission of
Eval Report to PPA
(T) (F)                     </t>
  </si>
  <si>
    <t>Contract Amount in 
N '000</t>
  </si>
  <si>
    <t xml:space="preserve">Contract Award   </t>
  </si>
  <si>
    <t xml:space="preserve">Date
Contract
Advert        </t>
  </si>
  <si>
    <t xml:space="preserve">Contract 
Signature  </t>
  </si>
  <si>
    <t xml:space="preserve">Mobilization
Advance
Payment             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</si>
  <si>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</si>
  <si>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</si>
  <si>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</si>
  <si>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</si>
  <si>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</si>
  <si>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</si>
  <si>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</si>
  <si>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Project Description</t>
  </si>
  <si>
    <t>Project Package</t>
  </si>
  <si>
    <t>1 wk</t>
  </si>
  <si>
    <t>2wks</t>
  </si>
  <si>
    <t>PROCUREMENT PLAN FOR CONSULTANCY SERVICES</t>
  </si>
  <si>
    <t>S/N</t>
  </si>
  <si>
    <t>Plan vs Actual</t>
  </si>
  <si>
    <t>Duration</t>
  </si>
  <si>
    <t>Tuition Fee</t>
  </si>
  <si>
    <t>Transport Fare</t>
  </si>
  <si>
    <t>PLAN TOTAL</t>
  </si>
  <si>
    <t>ACTUAL TOTAL</t>
  </si>
  <si>
    <t>PROCUREMENT PLAN FOR CONFERENCE/WORKSHOP</t>
  </si>
  <si>
    <t>Description of Workshop/Conference</t>
  </si>
  <si>
    <t>Objective of Workshop/Conference</t>
  </si>
  <si>
    <t>No. of Participants</t>
  </si>
  <si>
    <t>Venue</t>
  </si>
  <si>
    <t>Allowance</t>
  </si>
  <si>
    <t>BIDDING PERIOD (DATES)</t>
  </si>
  <si>
    <t>BIDS EVALUATION (DATES)</t>
  </si>
  <si>
    <t>CONTRACT FINALIZATION (DATES)</t>
  </si>
  <si>
    <t>PREPARATION
(EOI &amp; TOR) (DATES)</t>
  </si>
  <si>
    <t>SHORTLISTING (DATES)</t>
  </si>
  <si>
    <t>REQUEST FOR PROPOSALS (DATES)</t>
  </si>
  <si>
    <t>TECHNICAL (T) &amp; FINANCIAL (F) &amp; NEGOTIATION (N) (DATES)</t>
  </si>
  <si>
    <t>CONTRACT IMPLEMENTATION (DATES)</t>
  </si>
  <si>
    <t>1</t>
  </si>
  <si>
    <t>NS</t>
  </si>
  <si>
    <t>POST</t>
  </si>
  <si>
    <t>&lt;10M</t>
  </si>
  <si>
    <t>Proucrement of Uniform and Protective clothings</t>
  </si>
  <si>
    <t>Procurement of  Diesel and Lubricants</t>
  </si>
  <si>
    <t>500,000.00</t>
  </si>
  <si>
    <t>PROCUREMENT PLAN FOR NON CONSULTING SERVICES</t>
  </si>
  <si>
    <t>MINISTRY/ AGENCY: LAGOS STATE RADIO SERVICE</t>
  </si>
  <si>
    <t xml:space="preserve">MINISTRY/ AGENCY: LAGOS STATE RADIO SERVICE </t>
  </si>
  <si>
    <t>PRIOR</t>
  </si>
  <si>
    <t>TIME BASED</t>
  </si>
  <si>
    <t>MINISTRY/ AGENCY:  LAGOS STATE RADIO SERVICE</t>
  </si>
  <si>
    <t>3,000,000.00</t>
  </si>
  <si>
    <t>SS</t>
  </si>
  <si>
    <t>PROCUREMENT PLAN FOR WORKS</t>
  </si>
  <si>
    <t>NA: MEANS NOT APPLICABLE</t>
  </si>
  <si>
    <t>BOQ</t>
  </si>
  <si>
    <t>Engagement of External Auditors</t>
  </si>
  <si>
    <t>PROCUREMENT PLAN FOR GOODS</t>
  </si>
  <si>
    <t>NA</t>
  </si>
  <si>
    <t>Maintenance of Office Building</t>
  </si>
  <si>
    <t>18/09/2020</t>
  </si>
  <si>
    <t>2/10/2020</t>
  </si>
  <si>
    <t>APPROVAL</t>
  </si>
  <si>
    <t>Mr. Govenor Approval</t>
  </si>
  <si>
    <t>Register Mr. Governor's approval with PPA</t>
  </si>
  <si>
    <t>(1-4 wks)</t>
  </si>
  <si>
    <t>48Hours</t>
  </si>
  <si>
    <t>Notification of Award</t>
  </si>
  <si>
    <t>Contract Award</t>
  </si>
  <si>
    <t>1WK</t>
  </si>
  <si>
    <t>Mr. Governor Approval</t>
  </si>
  <si>
    <t>1-4wks</t>
  </si>
  <si>
    <t xml:space="preserve">
Contract
Award</t>
  </si>
  <si>
    <t xml:space="preserve">    Negotiation Meeting                            </t>
  </si>
  <si>
    <t xml:space="preserve">PPA No-Objection     </t>
  </si>
  <si>
    <t>Register Approval with PPA</t>
  </si>
  <si>
    <t>1-4wk</t>
  </si>
  <si>
    <t>PROCUREMENT PLAN FOR NON-PROCURABLE ITEMS</t>
  </si>
  <si>
    <t>Activity Description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</si>
  <si>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</si>
  <si>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</si>
  <si>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</si>
  <si>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</si>
  <si>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</si>
  <si>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</si>
  <si>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</si>
  <si>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</si>
  <si>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</si>
  <si>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</si>
  <si>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</si>
  <si>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</si>
  <si>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</si>
  <si>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</si>
  <si>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</si>
  <si>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Miscellaneous</t>
  </si>
  <si>
    <t>Grants &amp; Contributions</t>
  </si>
  <si>
    <t>Training &amp; Staff Development</t>
  </si>
  <si>
    <t>Conferences &amp; Seminars</t>
  </si>
  <si>
    <t>Servicing of Meetings</t>
  </si>
  <si>
    <t>Travels &amp; Transport</t>
  </si>
  <si>
    <t>Staff Welfare</t>
  </si>
  <si>
    <t>Bamk charges</t>
  </si>
  <si>
    <t>VAT/WHT</t>
  </si>
  <si>
    <t>Staff Medical Refund</t>
  </si>
  <si>
    <t>Newspaper &amp; Magazine</t>
  </si>
  <si>
    <t xml:space="preserve"> AGENCY:LAGOS STATE RADIO SERVICE</t>
  </si>
  <si>
    <t>Personnel Cost</t>
  </si>
  <si>
    <t xml:space="preserve">Upgrade/Structural Partitioning of Store </t>
  </si>
  <si>
    <t>3,678,894.00</t>
  </si>
  <si>
    <t>LSRS/W/NS/001/20</t>
  </si>
  <si>
    <t>22/7/2020</t>
  </si>
  <si>
    <t>9/09/2020</t>
  </si>
  <si>
    <t>11/09/2020</t>
  </si>
  <si>
    <t>1WKS</t>
  </si>
  <si>
    <t>23/10/2020</t>
  </si>
  <si>
    <t>LSRS/W/NS/002/20</t>
  </si>
  <si>
    <t>94,076,857.89</t>
  </si>
  <si>
    <t>&lt;100M</t>
  </si>
  <si>
    <t>Renovation of Lagos State Radio Service (LSRS) EKO FM Office Building</t>
  </si>
  <si>
    <t>5/8/2020</t>
  </si>
  <si>
    <t>12/8/2020</t>
  </si>
  <si>
    <t>8/7/2020</t>
  </si>
  <si>
    <t>BUDGET YEAR: 2021</t>
  </si>
  <si>
    <t>Procurement Of Stationeries</t>
  </si>
  <si>
    <t>LSRS/G/NS/005/21</t>
  </si>
  <si>
    <t>LSRS/G/NS/006/21</t>
  </si>
  <si>
    <t>1,500,000.00</t>
  </si>
  <si>
    <t>LSRS/S-NC/NS/001/21</t>
  </si>
  <si>
    <t>LSRS/S-NC/NS/002/21</t>
  </si>
  <si>
    <t>LSRS/S-C/SS/001/21</t>
  </si>
  <si>
    <t>Provision for Audit unit</t>
  </si>
  <si>
    <t>400,000.00</t>
  </si>
  <si>
    <t>LSRS/G/NS/001/21</t>
  </si>
  <si>
    <t>17/02/2021</t>
  </si>
  <si>
    <t>24/02/2021</t>
  </si>
  <si>
    <t>17/03/2021</t>
  </si>
  <si>
    <t>24/03/2021</t>
  </si>
  <si>
    <t>28/04/2021</t>
  </si>
  <si>
    <t>31/03/2021</t>
  </si>
  <si>
    <r>
      <rPr>
        <sz val="40"/>
        <color indexed="8"/>
        <rFont val="Calisto MT"/>
        <family val="1"/>
      </rPr>
      <t xml:space="preserve">         </t>
    </r>
  </si>
  <si>
    <t>BUDGET YEAR:  2021</t>
  </si>
  <si>
    <t>LSRS/NP/NM/01/2021</t>
  </si>
  <si>
    <t>LSRS/NP/NM/02/2021</t>
  </si>
  <si>
    <t>LSRS/NP/NM/03/2021</t>
  </si>
  <si>
    <t>LSRS/NP/NM/04/2021</t>
  </si>
  <si>
    <t>LSRS/NP/NM/05/2021</t>
  </si>
  <si>
    <t>LSRS/NP/NM/06/2021</t>
  </si>
  <si>
    <t>LSRS/NP/NM/07/2021</t>
  </si>
  <si>
    <t>LSRS/NP/NM/08/2021</t>
  </si>
  <si>
    <t>LSRS/NP/NM/09/2021</t>
  </si>
  <si>
    <t>LSRS/NP/NM/10/2021</t>
  </si>
  <si>
    <t>LSRS/NP/NM/11/2021</t>
  </si>
  <si>
    <t>LSRS/NP/NM/12/2021</t>
  </si>
  <si>
    <t>LSRS/NP/NM/13/2021</t>
  </si>
  <si>
    <t>LSRS/NP/NM/14/2021</t>
  </si>
  <si>
    <t>LSRS/NP/NM/15/2021</t>
  </si>
  <si>
    <t>LSRS/NP/NM/16/2021</t>
  </si>
  <si>
    <t>LSRS/NP/NM/17/2021</t>
  </si>
  <si>
    <t>LSRS/NP/NM/18/2021</t>
  </si>
  <si>
    <t>13,000,000.00</t>
  </si>
  <si>
    <t xml:space="preserve">Fueling of Motor Vehicle </t>
  </si>
  <si>
    <t>Procurement of Office Equipment</t>
  </si>
  <si>
    <t>3,812,000.00</t>
  </si>
  <si>
    <t>LSRS/G-F/NS/002/21</t>
  </si>
  <si>
    <t>LSRS/G-F/NS/003/20</t>
  </si>
  <si>
    <t>LSRS/G/NS/004/21</t>
  </si>
  <si>
    <t>Procurement of  Laptop and Computer Comsumables</t>
  </si>
  <si>
    <t>3,550,000.00</t>
  </si>
  <si>
    <t>LSRS/G/NS/07/21</t>
  </si>
  <si>
    <t>Maintenance of Motor Vehicle</t>
  </si>
  <si>
    <t>Maintenance and Repair of Office Equipment</t>
  </si>
  <si>
    <t>Maintenance of Plant/Equipment</t>
  </si>
  <si>
    <t>LSRS/S-NC/NS/003/21</t>
  </si>
  <si>
    <t>Maintenance and Repairs of Spare parts for Specialiased Equipment</t>
  </si>
  <si>
    <t xml:space="preserve">General Utility </t>
  </si>
  <si>
    <t>8,051,000.00</t>
  </si>
  <si>
    <t>150,000.00</t>
  </si>
  <si>
    <t>Provision for Insurance of Property - LASACO</t>
  </si>
  <si>
    <t>Provision for Insurance of Personnel - LASACO</t>
  </si>
  <si>
    <t xml:space="preserve">Bank Charges </t>
  </si>
  <si>
    <t>Provision for children day and ICDB</t>
  </si>
  <si>
    <t>Payment for Sub-Staff, Ad-hoc, Programmes Production and Freelance artiste</t>
  </si>
  <si>
    <t>Maintenance of Event Centres</t>
  </si>
  <si>
    <t>Subscription for NAN/BON/NBC</t>
  </si>
  <si>
    <t>Dedicated Expenditures</t>
  </si>
  <si>
    <t>LSRS/S-NC/NS/004/21</t>
  </si>
  <si>
    <t>LSRS/S-NC/NS/005/21</t>
  </si>
  <si>
    <t>LSRS/S-NC/NS/006/21</t>
  </si>
  <si>
    <t>LSRS/S-NC/NS/007/21</t>
  </si>
  <si>
    <t>Wardrobe Allowance</t>
  </si>
  <si>
    <t>Total</t>
  </si>
  <si>
    <t>ABUJA</t>
  </si>
  <si>
    <t>15/02/2021</t>
  </si>
  <si>
    <t>22/02/2021</t>
  </si>
  <si>
    <t>22/03/2021</t>
  </si>
  <si>
    <t>19/04/2021</t>
  </si>
  <si>
    <t>18/01/2021</t>
  </si>
  <si>
    <t>7/04/2021</t>
  </si>
  <si>
    <t>17/05/2021</t>
  </si>
  <si>
    <t>24/05/2021</t>
  </si>
  <si>
    <t>21/06/2021</t>
  </si>
  <si>
    <t>7/07/2021</t>
  </si>
  <si>
    <t>21/07/2021</t>
  </si>
  <si>
    <t>28/05/2021</t>
  </si>
  <si>
    <t>18/1/2021</t>
  </si>
  <si>
    <t>25/1/2021</t>
  </si>
  <si>
    <t>15/2/2021</t>
  </si>
  <si>
    <t>22/2/2021</t>
  </si>
  <si>
    <t>22/3/2021</t>
  </si>
  <si>
    <t>28/3/2021</t>
  </si>
  <si>
    <t>29/3/2021</t>
  </si>
  <si>
    <t>19/5/2021</t>
  </si>
  <si>
    <t>9/4/2021</t>
  </si>
  <si>
    <t>16/4/2021</t>
  </si>
  <si>
    <t>23/4/2021</t>
  </si>
  <si>
    <t>7/5/2021</t>
  </si>
  <si>
    <t>14/5/2021</t>
  </si>
  <si>
    <t>21/5/2021</t>
  </si>
  <si>
    <t>28/5/2021</t>
  </si>
  <si>
    <t>18/6/2021</t>
  </si>
  <si>
    <t>25/6/2021</t>
  </si>
  <si>
    <t>2/7/2021</t>
  </si>
  <si>
    <t>30/7/2021</t>
  </si>
  <si>
    <t>3/8/2021</t>
  </si>
  <si>
    <t>24/8/2021</t>
  </si>
  <si>
    <t>14/9/2021</t>
  </si>
  <si>
    <t>28/9/2021</t>
  </si>
  <si>
    <t>5/10/2021</t>
  </si>
  <si>
    <t>12/10/2021</t>
  </si>
  <si>
    <t>Maintenance of  Marque</t>
  </si>
  <si>
    <t>LSRS/S-NC/NS/008/21</t>
  </si>
  <si>
    <r>
      <rPr>
        <b/>
        <u val="single"/>
        <sz val="50"/>
        <rFont val="Calisto MT"/>
        <family val="1"/>
      </rPr>
      <t>&lt;5</t>
    </r>
    <r>
      <rPr>
        <b/>
        <sz val="50"/>
        <rFont val="Calisto MT"/>
        <family val="1"/>
      </rPr>
      <t>0M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</si>
</sst>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[$-409]dddd\,\ mmmm\ d\,\ yyyy"/>
    <numFmt numFmtId="179" formatCode="[$-409]h:mm:ss\ AM/PM"/>
    <numFmt numFmtId="180" formatCode="[$-409]d\-mmm\-yyyy;@"/>
    <numFmt numFmtId="181" formatCode="0.000"/>
    <numFmt numFmtId="182" formatCode="0.0000"/>
    <numFmt numFmtId="183" formatCode="0.0"/>
    <numFmt numFmtId="184" formatCode="[$-809]dd\ mmmm\ 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Segoe Script"/>
      <family val="2"/>
    </font>
    <font>
      <sz val="20"/>
      <name val="Segoe Script"/>
      <family val="2"/>
    </font>
    <font>
      <sz val="40"/>
      <name val="Calisto MT"/>
      <family val="1"/>
    </font>
    <font>
      <b/>
      <sz val="40"/>
      <name val="Calisto MT"/>
      <family val="1"/>
    </font>
    <font>
      <b/>
      <sz val="60"/>
      <name val="Calisto MT"/>
      <family val="1"/>
    </font>
    <font>
      <b/>
      <sz val="72"/>
      <name val="Calisto MT"/>
      <family val="1"/>
    </font>
    <font>
      <b/>
      <sz val="50"/>
      <name val="Calisto MT"/>
      <family val="1"/>
    </font>
    <font>
      <sz val="50"/>
      <name val="Calisto MT"/>
      <family val="1"/>
    </font>
    <font>
      <b/>
      <u val="single"/>
      <sz val="50"/>
      <name val="Calisto MT"/>
      <family val="1"/>
    </font>
    <font>
      <sz val="60"/>
      <name val="Calisto MT"/>
      <family val="1"/>
    </font>
    <font>
      <b/>
      <sz val="40"/>
      <color indexed="8"/>
      <name val="Calisto MT"/>
      <family val="1"/>
    </font>
    <font>
      <sz val="40"/>
      <color indexed="8"/>
      <name val="Calisto MT"/>
      <family val="1"/>
    </font>
    <font>
      <sz val="72"/>
      <name val="Calisto MT"/>
      <family val="1"/>
    </font>
    <font>
      <sz val="14"/>
      <name val="Calisto MT"/>
      <family val="1"/>
    </font>
    <font>
      <b/>
      <sz val="14"/>
      <name val="Calisto MT"/>
      <family val="1"/>
    </font>
    <font>
      <b/>
      <sz val="13"/>
      <name val="Calisto MT"/>
      <family val="1"/>
    </font>
    <font>
      <sz val="20"/>
      <name val="Calisto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Segoe Script"/>
      <family val="2"/>
    </font>
    <font>
      <b/>
      <sz val="20"/>
      <color indexed="8"/>
      <name val="Segoe Script"/>
      <family val="2"/>
    </font>
    <font>
      <b/>
      <u val="single"/>
      <sz val="40"/>
      <color indexed="8"/>
      <name val="Calisto MT"/>
      <family val="1"/>
    </font>
    <font>
      <sz val="40"/>
      <color indexed="10"/>
      <name val="Calisto MT"/>
      <family val="1"/>
    </font>
    <font>
      <sz val="50"/>
      <color indexed="8"/>
      <name val="Calisto MT"/>
      <family val="1"/>
    </font>
    <font>
      <sz val="50"/>
      <color indexed="10"/>
      <name val="Calisto MT"/>
      <family val="1"/>
    </font>
    <font>
      <b/>
      <sz val="50"/>
      <color indexed="10"/>
      <name val="Calisto MT"/>
      <family val="1"/>
    </font>
    <font>
      <sz val="72"/>
      <color indexed="8"/>
      <name val="Calisto MT"/>
      <family val="1"/>
    </font>
    <font>
      <b/>
      <u val="single"/>
      <sz val="72"/>
      <color indexed="8"/>
      <name val="Calisto MT"/>
      <family val="1"/>
    </font>
    <font>
      <b/>
      <sz val="72"/>
      <color indexed="8"/>
      <name val="Calisto MT"/>
      <family val="1"/>
    </font>
    <font>
      <sz val="14"/>
      <color indexed="8"/>
      <name val="Calisto MT"/>
      <family val="1"/>
    </font>
    <font>
      <sz val="11"/>
      <color indexed="8"/>
      <name val="Calisto MT"/>
      <family val="1"/>
    </font>
    <font>
      <b/>
      <sz val="14"/>
      <color indexed="8"/>
      <name val="Calisto MT"/>
      <family val="1"/>
    </font>
    <font>
      <b/>
      <sz val="11"/>
      <color indexed="8"/>
      <name val="Calisto MT"/>
      <family val="1"/>
    </font>
    <font>
      <u val="single"/>
      <sz val="14"/>
      <color indexed="8"/>
      <name val="Calisto MT"/>
      <family val="1"/>
    </font>
    <font>
      <b/>
      <u val="single"/>
      <sz val="14"/>
      <color indexed="8"/>
      <name val="Calisto MT"/>
      <family val="1"/>
    </font>
    <font>
      <b/>
      <sz val="50"/>
      <color indexed="8"/>
      <name val="Calisto MT"/>
      <family val="1"/>
    </font>
    <font>
      <b/>
      <u val="single"/>
      <sz val="40"/>
      <color indexed="8"/>
      <name val="Segoe Script"/>
      <family val="2"/>
    </font>
    <font>
      <sz val="40"/>
      <color indexed="8"/>
      <name val="Segoe Script"/>
      <family val="2"/>
    </font>
    <font>
      <b/>
      <u val="single"/>
      <sz val="50"/>
      <color indexed="8"/>
      <name val="Calisto MT"/>
      <family val="1"/>
    </font>
    <font>
      <b/>
      <sz val="16"/>
      <color indexed="8"/>
      <name val="Calisto MT"/>
      <family val="1"/>
    </font>
    <font>
      <b/>
      <u val="single"/>
      <sz val="20"/>
      <color indexed="8"/>
      <name val="Segoe Scrip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Segoe Script"/>
      <family val="2"/>
    </font>
    <font>
      <b/>
      <sz val="20"/>
      <color theme="1"/>
      <name val="Segoe Script"/>
      <family val="2"/>
    </font>
    <font>
      <b/>
      <u val="single"/>
      <sz val="40"/>
      <color theme="1"/>
      <name val="Calisto MT"/>
      <family val="1"/>
    </font>
    <font>
      <sz val="40"/>
      <color theme="1"/>
      <name val="Calisto MT"/>
      <family val="1"/>
    </font>
    <font>
      <b/>
      <sz val="40"/>
      <color theme="1"/>
      <name val="Calisto MT"/>
      <family val="1"/>
    </font>
    <font>
      <sz val="40"/>
      <color rgb="FFFF0000"/>
      <name val="Calisto MT"/>
      <family val="1"/>
    </font>
    <font>
      <sz val="50"/>
      <color theme="1"/>
      <name val="Calisto MT"/>
      <family val="1"/>
    </font>
    <font>
      <sz val="50"/>
      <color rgb="FFFF0000"/>
      <name val="Calisto MT"/>
      <family val="1"/>
    </font>
    <font>
      <b/>
      <sz val="50"/>
      <color rgb="FFFF0000"/>
      <name val="Calisto MT"/>
      <family val="1"/>
    </font>
    <font>
      <sz val="72"/>
      <color theme="1"/>
      <name val="Calisto MT"/>
      <family val="1"/>
    </font>
    <font>
      <b/>
      <u val="single"/>
      <sz val="72"/>
      <color theme="1"/>
      <name val="Calisto MT"/>
      <family val="1"/>
    </font>
    <font>
      <b/>
      <sz val="72"/>
      <color theme="1"/>
      <name val="Calisto MT"/>
      <family val="1"/>
    </font>
    <font>
      <sz val="14"/>
      <color theme="1"/>
      <name val="Calisto MT"/>
      <family val="1"/>
    </font>
    <font>
      <sz val="11"/>
      <color theme="1"/>
      <name val="Calisto MT"/>
      <family val="1"/>
    </font>
    <font>
      <b/>
      <sz val="14"/>
      <color theme="1"/>
      <name val="Calisto MT"/>
      <family val="1"/>
    </font>
    <font>
      <b/>
      <sz val="11"/>
      <color theme="1"/>
      <name val="Calisto MT"/>
      <family val="1"/>
    </font>
    <font>
      <u val="single"/>
      <sz val="14"/>
      <color theme="1"/>
      <name val="Calisto MT"/>
      <family val="1"/>
    </font>
    <font>
      <b/>
      <u val="single"/>
      <sz val="14"/>
      <color theme="1"/>
      <name val="Calisto MT"/>
      <family val="1"/>
    </font>
    <font>
      <b/>
      <sz val="50"/>
      <color theme="1"/>
      <name val="Calisto MT"/>
      <family val="1"/>
    </font>
    <font>
      <sz val="40"/>
      <color theme="1"/>
      <name val="Segoe Script"/>
      <family val="2"/>
    </font>
    <font>
      <b/>
      <u val="single"/>
      <sz val="50"/>
      <color theme="1"/>
      <name val="Calisto MT"/>
      <family val="1"/>
    </font>
    <font>
      <b/>
      <u val="single"/>
      <sz val="40"/>
      <color theme="1"/>
      <name val="Segoe Script"/>
      <family val="2"/>
    </font>
    <font>
      <b/>
      <sz val="16"/>
      <color theme="1"/>
      <name val="Calisto MT"/>
      <family val="1"/>
    </font>
    <font>
      <b/>
      <u val="single"/>
      <sz val="20"/>
      <color theme="1"/>
      <name val="Segoe Scrip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03">
    <xf numFmtId="0" fontId="0" fillId="0" borderId="0" xfId="0" applyFont="1" applyAlignment="1">
      <alignment/>
    </xf>
    <xf numFmtId="0" fontId="73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4" fillId="33" borderId="14" xfId="0" applyNumberFormat="1" applyFont="1" applyFill="1" applyBorder="1" applyAlignment="1" applyProtection="1">
      <alignment horizontal="center" wrapText="1"/>
      <protection locked="0"/>
    </xf>
    <xf numFmtId="1" fontId="73" fillId="33" borderId="10" xfId="0" applyNumberFormat="1" applyFont="1" applyFill="1" applyBorder="1" applyAlignment="1" applyProtection="1">
      <alignment horizontal="center" wrapText="1"/>
      <protection locked="0"/>
    </xf>
    <xf numFmtId="4" fontId="73" fillId="33" borderId="10" xfId="0" applyNumberFormat="1" applyFont="1" applyFill="1" applyBorder="1" applyAlignment="1" applyProtection="1">
      <alignment horizontal="center" wrapText="1"/>
      <protection locked="0"/>
    </xf>
    <xf numFmtId="4" fontId="73" fillId="33" borderId="15" xfId="0" applyNumberFormat="1" applyFont="1" applyFill="1" applyBorder="1" applyAlignment="1" applyProtection="1">
      <alignment horizontal="center" wrapText="1"/>
      <protection locked="0"/>
    </xf>
    <xf numFmtId="4" fontId="73" fillId="33" borderId="16" xfId="0" applyNumberFormat="1" applyFont="1" applyFill="1" applyBorder="1" applyAlignment="1" applyProtection="1">
      <alignment horizontal="center" wrapText="1"/>
      <protection locked="0"/>
    </xf>
    <xf numFmtId="1" fontId="74" fillId="33" borderId="10" xfId="0" applyNumberFormat="1" applyFont="1" applyFill="1" applyBorder="1" applyAlignment="1">
      <alignment horizontal="center" vertical="center" wrapText="1"/>
    </xf>
    <xf numFmtId="4" fontId="74" fillId="33" borderId="17" xfId="0" applyNumberFormat="1" applyFont="1" applyFill="1" applyBorder="1" applyAlignment="1" applyProtection="1">
      <alignment horizontal="center" wrapText="1"/>
      <protection locked="0"/>
    </xf>
    <xf numFmtId="4" fontId="73" fillId="33" borderId="18" xfId="0" applyNumberFormat="1" applyFont="1" applyFill="1" applyBorder="1" applyAlignment="1" applyProtection="1">
      <alignment horizontal="center" wrapText="1"/>
      <protection locked="0"/>
    </xf>
    <xf numFmtId="4" fontId="74" fillId="33" borderId="10" xfId="0" applyNumberFormat="1" applyFont="1" applyFill="1" applyBorder="1" applyAlignment="1" applyProtection="1">
      <alignment horizontal="center" wrapText="1"/>
      <protection locked="0"/>
    </xf>
    <xf numFmtId="4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4" fontId="73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4" fontId="74" fillId="33" borderId="19" xfId="0" applyNumberFormat="1" applyFont="1" applyFill="1" applyBorder="1" applyAlignment="1">
      <alignment horizontal="center" wrapText="1"/>
    </xf>
    <xf numFmtId="4" fontId="74" fillId="33" borderId="19" xfId="0" applyNumberFormat="1" applyFont="1" applyFill="1" applyBorder="1" applyAlignment="1">
      <alignment horizontal="center" vertical="center" wrapText="1"/>
    </xf>
    <xf numFmtId="4" fontId="73" fillId="33" borderId="19" xfId="0" applyNumberFormat="1" applyFont="1" applyFill="1" applyBorder="1" applyAlignment="1">
      <alignment horizontal="center" wrapText="1"/>
    </xf>
    <xf numFmtId="4" fontId="73" fillId="33" borderId="20" xfId="0" applyNumberFormat="1" applyFont="1" applyFill="1" applyBorder="1" applyAlignment="1">
      <alignment horizontal="center" wrapText="1"/>
    </xf>
    <xf numFmtId="4" fontId="74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74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74" fillId="33" borderId="10" xfId="0" applyNumberFormat="1" applyFont="1" applyFill="1" applyBorder="1" applyAlignment="1">
      <alignment horizontal="center" vertical="center" wrapText="1"/>
    </xf>
    <xf numFmtId="4" fontId="73" fillId="33" borderId="10" xfId="0" applyNumberFormat="1" applyFont="1" applyFill="1" applyBorder="1" applyAlignment="1">
      <alignment horizontal="center" wrapText="1"/>
    </xf>
    <xf numFmtId="4" fontId="74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wrapText="1"/>
    </xf>
    <xf numFmtId="2" fontId="75" fillId="0" borderId="0" xfId="0" applyNumberFormat="1" applyFont="1" applyAlignment="1">
      <alignment/>
    </xf>
    <xf numFmtId="2" fontId="7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2" fontId="76" fillId="0" borderId="0" xfId="0" applyNumberFormat="1" applyFont="1" applyAlignment="1">
      <alignment horizontal="center" vertical="center"/>
    </xf>
    <xf numFmtId="2" fontId="76" fillId="0" borderId="0" xfId="0" applyNumberFormat="1" applyFont="1" applyAlignment="1">
      <alignment/>
    </xf>
    <xf numFmtId="2" fontId="77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5" fillId="34" borderId="22" xfId="0" applyNumberFormat="1" applyFont="1" applyFill="1" applyBorder="1" applyAlignment="1">
      <alignment horizontal="center" vertical="center" wrapText="1"/>
    </xf>
    <xf numFmtId="2" fontId="5" fillId="34" borderId="23" xfId="0" applyNumberFormat="1" applyFont="1" applyFill="1" applyBorder="1" applyAlignment="1">
      <alignment horizontal="center" vertical="center" wrapText="1"/>
    </xf>
    <xf numFmtId="2" fontId="5" fillId="34" borderId="24" xfId="0" applyNumberFormat="1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4" fillId="35" borderId="29" xfId="0" applyNumberFormat="1" applyFont="1" applyFill="1" applyBorder="1" applyAlignment="1" applyProtection="1">
      <alignment/>
      <protection locked="0"/>
    </xf>
    <xf numFmtId="2" fontId="5" fillId="35" borderId="30" xfId="0" applyNumberFormat="1" applyFont="1" applyFill="1" applyBorder="1" applyAlignment="1" applyProtection="1">
      <alignment/>
      <protection locked="0"/>
    </xf>
    <xf numFmtId="2" fontId="5" fillId="35" borderId="15" xfId="0" applyNumberFormat="1" applyFont="1" applyFill="1" applyBorder="1" applyAlignment="1" applyProtection="1">
      <alignment horizontal="center" vertical="center"/>
      <protection locked="0"/>
    </xf>
    <xf numFmtId="2" fontId="5" fillId="35" borderId="15" xfId="0" applyNumberFormat="1" applyFont="1" applyFill="1" applyBorder="1" applyAlignment="1" applyProtection="1">
      <alignment horizontal="right"/>
      <protection locked="0"/>
    </xf>
    <xf numFmtId="2" fontId="5" fillId="35" borderId="15" xfId="0" applyNumberFormat="1" applyFont="1" applyFill="1" applyBorder="1" applyAlignment="1" applyProtection="1">
      <alignment/>
      <protection locked="0"/>
    </xf>
    <xf numFmtId="2" fontId="5" fillId="35" borderId="29" xfId="0" applyNumberFormat="1" applyFont="1" applyFill="1" applyBorder="1" applyAlignment="1" applyProtection="1">
      <alignment/>
      <protection locked="0"/>
    </xf>
    <xf numFmtId="2" fontId="5" fillId="35" borderId="17" xfId="0" applyNumberFormat="1" applyFont="1" applyFill="1" applyBorder="1" applyAlignment="1">
      <alignment horizontal="center" wrapText="1"/>
    </xf>
    <xf numFmtId="2" fontId="5" fillId="35" borderId="27" xfId="0" applyNumberFormat="1" applyFont="1" applyFill="1" applyBorder="1" applyAlignment="1" applyProtection="1">
      <alignment/>
      <protection locked="0"/>
    </xf>
    <xf numFmtId="2" fontId="5" fillId="35" borderId="30" xfId="0" applyNumberFormat="1" applyFont="1" applyFill="1" applyBorder="1" applyAlignment="1" applyProtection="1">
      <alignment horizontal="center"/>
      <protection locked="0"/>
    </xf>
    <xf numFmtId="2" fontId="5" fillId="35" borderId="15" xfId="0" applyNumberFormat="1" applyFont="1" applyFill="1" applyBorder="1" applyAlignment="1" applyProtection="1">
      <alignment horizontal="center"/>
      <protection locked="0"/>
    </xf>
    <xf numFmtId="2" fontId="5" fillId="35" borderId="29" xfId="0" applyNumberFormat="1" applyFont="1" applyFill="1" applyBorder="1" applyAlignment="1" applyProtection="1">
      <alignment horizontal="center"/>
      <protection locked="0"/>
    </xf>
    <xf numFmtId="2" fontId="5" fillId="35" borderId="27" xfId="0" applyNumberFormat="1" applyFont="1" applyFill="1" applyBorder="1" applyAlignment="1" applyProtection="1">
      <alignment horizontal="center"/>
      <protection locked="0"/>
    </xf>
    <xf numFmtId="2" fontId="5" fillId="35" borderId="31" xfId="0" applyNumberFormat="1" applyFont="1" applyFill="1" applyBorder="1" applyAlignment="1" applyProtection="1">
      <alignment horizontal="center"/>
      <protection locked="0"/>
    </xf>
    <xf numFmtId="2" fontId="5" fillId="35" borderId="32" xfId="0" applyNumberFormat="1" applyFont="1" applyFill="1" applyBorder="1" applyAlignment="1" applyProtection="1">
      <alignment horizontal="right"/>
      <protection locked="0"/>
    </xf>
    <xf numFmtId="2" fontId="5" fillId="35" borderId="10" xfId="0" applyNumberFormat="1" applyFont="1" applyFill="1" applyBorder="1" applyAlignment="1" applyProtection="1">
      <alignment horizontal="right"/>
      <protection locked="0"/>
    </xf>
    <xf numFmtId="2" fontId="5" fillId="35" borderId="10" xfId="0" applyNumberFormat="1" applyFont="1" applyFill="1" applyBorder="1" applyAlignment="1" applyProtection="1">
      <alignment horizontal="center"/>
      <protection locked="0"/>
    </xf>
    <xf numFmtId="2" fontId="77" fillId="35" borderId="18" xfId="0" applyNumberFormat="1" applyFont="1" applyFill="1" applyBorder="1" applyAlignment="1">
      <alignment horizontal="center"/>
    </xf>
    <xf numFmtId="2" fontId="4" fillId="35" borderId="18" xfId="0" applyNumberFormat="1" applyFont="1" applyFill="1" applyBorder="1" applyAlignment="1" applyProtection="1">
      <alignment/>
      <protection locked="0"/>
    </xf>
    <xf numFmtId="2" fontId="4" fillId="35" borderId="33" xfId="0" applyNumberFormat="1" applyFont="1" applyFill="1" applyBorder="1" applyAlignment="1" applyProtection="1">
      <alignment/>
      <protection locked="0"/>
    </xf>
    <xf numFmtId="2" fontId="4" fillId="35" borderId="10" xfId="0" applyNumberFormat="1" applyFont="1" applyFill="1" applyBorder="1" applyAlignment="1" applyProtection="1">
      <alignment horizontal="center" vertical="center"/>
      <protection locked="0"/>
    </xf>
    <xf numFmtId="2" fontId="4" fillId="35" borderId="10" xfId="0" applyNumberFormat="1" applyFont="1" applyFill="1" applyBorder="1" applyAlignment="1" applyProtection="1">
      <alignment/>
      <protection locked="0"/>
    </xf>
    <xf numFmtId="2" fontId="5" fillId="35" borderId="34" xfId="0" applyNumberFormat="1" applyFont="1" applyFill="1" applyBorder="1" applyAlignment="1">
      <alignment horizontal="center" wrapText="1"/>
    </xf>
    <xf numFmtId="2" fontId="4" fillId="35" borderId="35" xfId="0" applyNumberFormat="1" applyFont="1" applyFill="1" applyBorder="1" applyAlignment="1" applyProtection="1">
      <alignment/>
      <protection locked="0"/>
    </xf>
    <xf numFmtId="2" fontId="4" fillId="35" borderId="19" xfId="0" applyNumberFormat="1" applyFont="1" applyFill="1" applyBorder="1" applyAlignment="1" applyProtection="1">
      <alignment/>
      <protection locked="0"/>
    </xf>
    <xf numFmtId="2" fontId="4" fillId="35" borderId="36" xfId="0" applyNumberFormat="1" applyFont="1" applyFill="1" applyBorder="1" applyAlignment="1" applyProtection="1">
      <alignment/>
      <protection locked="0"/>
    </xf>
    <xf numFmtId="2" fontId="76" fillId="35" borderId="18" xfId="0" applyNumberFormat="1" applyFont="1" applyFill="1" applyBorder="1" applyAlignment="1">
      <alignment/>
    </xf>
    <xf numFmtId="2" fontId="4" fillId="36" borderId="33" xfId="0" applyNumberFormat="1" applyFont="1" applyFill="1" applyBorder="1" applyAlignment="1">
      <alignment horizontal="center"/>
    </xf>
    <xf numFmtId="2" fontId="4" fillId="36" borderId="18" xfId="0" applyNumberFormat="1" applyFont="1" applyFill="1" applyBorder="1" applyAlignment="1">
      <alignment/>
    </xf>
    <xf numFmtId="2" fontId="4" fillId="36" borderId="33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/>
    </xf>
    <xf numFmtId="2" fontId="5" fillId="36" borderId="34" xfId="0" applyNumberFormat="1" applyFont="1" applyFill="1" applyBorder="1" applyAlignment="1">
      <alignment/>
    </xf>
    <xf numFmtId="2" fontId="4" fillId="36" borderId="35" xfId="0" applyNumberFormat="1" applyFont="1" applyFill="1" applyBorder="1" applyAlignment="1">
      <alignment/>
    </xf>
    <xf numFmtId="2" fontId="4" fillId="36" borderId="19" xfId="0" applyNumberFormat="1" applyFont="1" applyFill="1" applyBorder="1" applyAlignment="1">
      <alignment/>
    </xf>
    <xf numFmtId="2" fontId="4" fillId="36" borderId="37" xfId="0" applyNumberFormat="1" applyFont="1" applyFill="1" applyBorder="1" applyAlignment="1">
      <alignment/>
    </xf>
    <xf numFmtId="2" fontId="4" fillId="36" borderId="34" xfId="0" applyNumberFormat="1" applyFont="1" applyFill="1" applyBorder="1" applyAlignment="1">
      <alignment/>
    </xf>
    <xf numFmtId="2" fontId="76" fillId="36" borderId="18" xfId="0" applyNumberFormat="1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6" fillId="0" borderId="18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18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 horizontal="center" vertical="center"/>
    </xf>
    <xf numFmtId="2" fontId="76" fillId="37" borderId="10" xfId="0" applyNumberFormat="1" applyFont="1" applyFill="1" applyBorder="1" applyAlignment="1">
      <alignment/>
    </xf>
    <xf numFmtId="2" fontId="76" fillId="37" borderId="18" xfId="0" applyNumberFormat="1" applyFont="1" applyFill="1" applyBorder="1" applyAlignment="1">
      <alignment/>
    </xf>
    <xf numFmtId="2" fontId="5" fillId="33" borderId="10" xfId="0" applyNumberFormat="1" applyFont="1" applyFill="1" applyBorder="1" applyAlignment="1" applyProtection="1">
      <alignment vertical="center"/>
      <protection locked="0"/>
    </xf>
    <xf numFmtId="2" fontId="5" fillId="33" borderId="38" xfId="0" applyNumberFormat="1" applyFont="1" applyFill="1" applyBorder="1" applyAlignment="1" applyProtection="1">
      <alignment vertical="center"/>
      <protection locked="0"/>
    </xf>
    <xf numFmtId="2" fontId="76" fillId="0" borderId="38" xfId="0" applyNumberFormat="1" applyFont="1" applyBorder="1" applyAlignment="1">
      <alignment/>
    </xf>
    <xf numFmtId="43" fontId="5" fillId="33" borderId="38" xfId="42" applyFont="1" applyFill="1" applyBorder="1" applyAlignment="1" applyProtection="1">
      <alignment vertical="center"/>
      <protection locked="0"/>
    </xf>
    <xf numFmtId="2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2" fontId="4" fillId="37" borderId="38" xfId="0" applyNumberFormat="1" applyFont="1" applyFill="1" applyBorder="1" applyAlignment="1">
      <alignment/>
    </xf>
    <xf numFmtId="2" fontId="4" fillId="37" borderId="38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/>
    </xf>
    <xf numFmtId="2" fontId="5" fillId="38" borderId="40" xfId="0" applyNumberFormat="1" applyFont="1" applyFill="1" applyBorder="1" applyAlignment="1">
      <alignment/>
    </xf>
    <xf numFmtId="2" fontId="4" fillId="38" borderId="16" xfId="0" applyNumberFormat="1" applyFont="1" applyFill="1" applyBorder="1" applyAlignment="1">
      <alignment/>
    </xf>
    <xf numFmtId="2" fontId="4" fillId="38" borderId="40" xfId="0" applyNumberFormat="1" applyFont="1" applyFill="1" applyBorder="1" applyAlignment="1">
      <alignment/>
    </xf>
    <xf numFmtId="43" fontId="5" fillId="39" borderId="41" xfId="42" applyFont="1" applyFill="1" applyBorder="1" applyAlignment="1" applyProtection="1">
      <alignment horizontal="center" vertical="center"/>
      <protection locked="0"/>
    </xf>
    <xf numFmtId="2" fontId="4" fillId="39" borderId="34" xfId="0" applyNumberFormat="1" applyFont="1" applyFill="1" applyBorder="1" applyAlignment="1" applyProtection="1">
      <alignment/>
      <protection locked="0"/>
    </xf>
    <xf numFmtId="2" fontId="4" fillId="34" borderId="41" xfId="0" applyNumberFormat="1" applyFont="1" applyFill="1" applyBorder="1" applyAlignment="1" applyProtection="1">
      <alignment horizontal="center" vertical="center"/>
      <protection locked="0"/>
    </xf>
    <xf numFmtId="2" fontId="4" fillId="38" borderId="41" xfId="0" applyNumberFormat="1" applyFont="1" applyFill="1" applyBorder="1" applyAlignment="1">
      <alignment horizontal="center" wrapText="1"/>
    </xf>
    <xf numFmtId="2" fontId="5" fillId="38" borderId="42" xfId="0" applyNumberFormat="1" applyFont="1" applyFill="1" applyBorder="1" applyAlignment="1">
      <alignment horizontal="center" wrapText="1"/>
    </xf>
    <xf numFmtId="2" fontId="4" fillId="38" borderId="43" xfId="0" applyNumberFormat="1" applyFont="1" applyFill="1" applyBorder="1" applyAlignment="1">
      <alignment/>
    </xf>
    <xf numFmtId="2" fontId="4" fillId="38" borderId="41" xfId="0" applyNumberFormat="1" applyFont="1" applyFill="1" applyBorder="1" applyAlignment="1">
      <alignment/>
    </xf>
    <xf numFmtId="2" fontId="4" fillId="38" borderId="31" xfId="0" applyNumberFormat="1" applyFont="1" applyFill="1" applyBorder="1" applyAlignment="1">
      <alignment/>
    </xf>
    <xf numFmtId="2" fontId="4" fillId="39" borderId="37" xfId="0" applyNumberFormat="1" applyFont="1" applyFill="1" applyBorder="1" applyAlignment="1" applyProtection="1">
      <alignment/>
      <protection locked="0"/>
    </xf>
    <xf numFmtId="2" fontId="4" fillId="39" borderId="19" xfId="0" applyNumberFormat="1" applyFont="1" applyFill="1" applyBorder="1" applyAlignment="1" applyProtection="1">
      <alignment/>
      <protection locked="0"/>
    </xf>
    <xf numFmtId="2" fontId="4" fillId="38" borderId="34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76" fillId="34" borderId="10" xfId="0" applyNumberFormat="1" applyFont="1" applyFill="1" applyBorder="1" applyAlignment="1">
      <alignment/>
    </xf>
    <xf numFmtId="2" fontId="76" fillId="34" borderId="18" xfId="0" applyNumberFormat="1" applyFont="1" applyFill="1" applyBorder="1" applyAlignment="1">
      <alignment/>
    </xf>
    <xf numFmtId="2" fontId="4" fillId="38" borderId="22" xfId="0" applyNumberFormat="1" applyFont="1" applyFill="1" applyBorder="1" applyAlignment="1">
      <alignment/>
    </xf>
    <xf numFmtId="2" fontId="4" fillId="38" borderId="23" xfId="0" applyNumberFormat="1" applyFont="1" applyFill="1" applyBorder="1" applyAlignment="1">
      <alignment/>
    </xf>
    <xf numFmtId="2" fontId="4" fillId="39" borderId="25" xfId="0" applyNumberFormat="1" applyFont="1" applyFill="1" applyBorder="1" applyAlignment="1" applyProtection="1">
      <alignment horizontal="center" vertical="center"/>
      <protection locked="0"/>
    </xf>
    <xf numFmtId="2" fontId="4" fillId="34" borderId="25" xfId="0" applyNumberFormat="1" applyFont="1" applyFill="1" applyBorder="1" applyAlignment="1" applyProtection="1">
      <alignment horizontal="center" vertical="center"/>
      <protection locked="0"/>
    </xf>
    <xf numFmtId="2" fontId="4" fillId="38" borderId="25" xfId="0" applyNumberFormat="1" applyFont="1" applyFill="1" applyBorder="1" applyAlignment="1">
      <alignment horizontal="center" wrapText="1"/>
    </xf>
    <xf numFmtId="2" fontId="5" fillId="38" borderId="44" xfId="0" applyNumberFormat="1" applyFont="1" applyFill="1" applyBorder="1" applyAlignment="1">
      <alignment horizontal="center" wrapText="1"/>
    </xf>
    <xf numFmtId="2" fontId="4" fillId="38" borderId="26" xfId="0" applyNumberFormat="1" applyFont="1" applyFill="1" applyBorder="1" applyAlignment="1">
      <alignment/>
    </xf>
    <xf numFmtId="2" fontId="4" fillId="38" borderId="25" xfId="0" applyNumberFormat="1" applyFont="1" applyFill="1" applyBorder="1" applyAlignment="1">
      <alignment/>
    </xf>
    <xf numFmtId="2" fontId="4" fillId="38" borderId="45" xfId="0" applyNumberFormat="1" applyFont="1" applyFill="1" applyBorder="1" applyAlignment="1">
      <alignment/>
    </xf>
    <xf numFmtId="2" fontId="4" fillId="39" borderId="46" xfId="0" applyNumberFormat="1" applyFont="1" applyFill="1" applyBorder="1" applyAlignment="1" applyProtection="1">
      <alignment/>
      <protection locked="0"/>
    </xf>
    <xf numFmtId="2" fontId="4" fillId="39" borderId="45" xfId="0" applyNumberFormat="1" applyFont="1" applyFill="1" applyBorder="1" applyAlignment="1" applyProtection="1">
      <alignment/>
      <protection locked="0"/>
    </xf>
    <xf numFmtId="2" fontId="4" fillId="38" borderId="44" xfId="0" applyNumberFormat="1" applyFont="1" applyFill="1" applyBorder="1" applyAlignment="1">
      <alignment/>
    </xf>
    <xf numFmtId="2" fontId="4" fillId="34" borderId="25" xfId="0" applyNumberFormat="1" applyFont="1" applyFill="1" applyBorder="1" applyAlignment="1">
      <alignment/>
    </xf>
    <xf numFmtId="2" fontId="76" fillId="34" borderId="25" xfId="0" applyNumberFormat="1" applyFont="1" applyFill="1" applyBorder="1" applyAlignment="1">
      <alignment/>
    </xf>
    <xf numFmtId="2" fontId="76" fillId="34" borderId="23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/>
      <protection locked="0"/>
    </xf>
    <xf numFmtId="2" fontId="4" fillId="33" borderId="0" xfId="0" applyNumberFormat="1" applyFont="1" applyFill="1" applyBorder="1" applyAlignment="1">
      <alignment horizontal="center" wrapText="1"/>
    </xf>
    <xf numFmtId="2" fontId="5" fillId="33" borderId="0" xfId="0" applyNumberFormat="1" applyFont="1" applyFill="1" applyBorder="1" applyAlignment="1">
      <alignment horizontal="center" wrapText="1"/>
    </xf>
    <xf numFmtId="2" fontId="76" fillId="33" borderId="0" xfId="0" applyNumberFormat="1" applyFont="1" applyFill="1" applyBorder="1" applyAlignment="1">
      <alignment/>
    </xf>
    <xf numFmtId="2" fontId="76" fillId="33" borderId="0" xfId="0" applyNumberFormat="1" applyFont="1" applyFill="1" applyAlignment="1">
      <alignment/>
    </xf>
    <xf numFmtId="0" fontId="75" fillId="0" borderId="19" xfId="0" applyFont="1" applyBorder="1" applyAlignment="1">
      <alignment horizontal="left" vertical="center"/>
    </xf>
    <xf numFmtId="0" fontId="75" fillId="0" borderId="19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7" fillId="0" borderId="19" xfId="0" applyFont="1" applyBorder="1" applyAlignment="1">
      <alignment horizontal="left" vertical="center"/>
    </xf>
    <xf numFmtId="0" fontId="77" fillId="0" borderId="47" xfId="0" applyFont="1" applyBorder="1" applyAlignment="1">
      <alignment horizontal="left" vertical="center"/>
    </xf>
    <xf numFmtId="0" fontId="77" fillId="0" borderId="47" xfId="0" applyFont="1" applyBorder="1" applyAlignment="1">
      <alignment horizontal="center" vertical="center"/>
    </xf>
    <xf numFmtId="49" fontId="77" fillId="40" borderId="40" xfId="0" applyNumberFormat="1" applyFont="1" applyFill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/>
    </xf>
    <xf numFmtId="49" fontId="5" fillId="40" borderId="41" xfId="0" applyNumberFormat="1" applyFont="1" applyFill="1" applyBorder="1" applyAlignment="1">
      <alignment horizontal="center" vertical="center"/>
    </xf>
    <xf numFmtId="49" fontId="4" fillId="34" borderId="41" xfId="0" applyNumberFormat="1" applyFont="1" applyFill="1" applyBorder="1" applyAlignment="1">
      <alignment horizontal="center" vertical="center"/>
    </xf>
    <xf numFmtId="49" fontId="5" fillId="40" borderId="41" xfId="0" applyNumberFormat="1" applyFont="1" applyFill="1" applyBorder="1" applyAlignment="1">
      <alignment horizontal="center" vertical="center" wrapText="1"/>
    </xf>
    <xf numFmtId="49" fontId="5" fillId="40" borderId="16" xfId="0" applyNumberFormat="1" applyFont="1" applyFill="1" applyBorder="1" applyAlignment="1">
      <alignment horizontal="center" vertical="center"/>
    </xf>
    <xf numFmtId="49" fontId="77" fillId="34" borderId="33" xfId="0" applyNumberFormat="1" applyFont="1" applyFill="1" applyBorder="1" applyAlignment="1">
      <alignment horizontal="center" vertical="center" wrapText="1"/>
    </xf>
    <xf numFmtId="49" fontId="7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48" xfId="0" applyNumberFormat="1" applyFont="1" applyFill="1" applyBorder="1" applyAlignment="1">
      <alignment horizontal="center" vertical="center" wrapText="1"/>
    </xf>
    <xf numFmtId="49" fontId="5" fillId="34" borderId="44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77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77" fillId="35" borderId="10" xfId="0" applyNumberFormat="1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/>
      <protection locked="0"/>
    </xf>
    <xf numFmtId="4" fontId="5" fillId="35" borderId="10" xfId="0" applyNumberFormat="1" applyFont="1" applyFill="1" applyBorder="1" applyAlignment="1" applyProtection="1">
      <alignment horizontal="center" vertical="center"/>
      <protection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>
      <alignment horizontal="center" vertical="center" wrapText="1"/>
    </xf>
    <xf numFmtId="180" fontId="77" fillId="35" borderId="10" xfId="0" applyNumberFormat="1" applyFont="1" applyFill="1" applyBorder="1" applyAlignment="1">
      <alignment horizontal="center" vertical="center"/>
    </xf>
    <xf numFmtId="49" fontId="5" fillId="35" borderId="31" xfId="0" applyNumberFormat="1" applyFont="1" applyFill="1" applyBorder="1" applyAlignment="1" applyProtection="1">
      <alignment horizontal="center" vertical="center"/>
      <protection locked="0"/>
    </xf>
    <xf numFmtId="4" fontId="5" fillId="35" borderId="31" xfId="0" applyNumberFormat="1" applyFont="1" applyFill="1" applyBorder="1" applyAlignment="1" applyProtection="1">
      <alignment horizontal="center" vertical="center"/>
      <protection locked="0"/>
    </xf>
    <xf numFmtId="49" fontId="5" fillId="35" borderId="17" xfId="0" applyNumberFormat="1" applyFont="1" applyFill="1" applyBorder="1" applyAlignment="1" applyProtection="1">
      <alignment horizontal="center" vertical="center"/>
      <protection locked="0"/>
    </xf>
    <xf numFmtId="0" fontId="77" fillId="35" borderId="18" xfId="0" applyFont="1" applyFill="1" applyBorder="1" applyAlignment="1">
      <alignment horizontal="center" vertical="center"/>
    </xf>
    <xf numFmtId="49" fontId="76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76" fillId="35" borderId="10" xfId="0" applyNumberFormat="1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4" fontId="4" fillId="35" borderId="10" xfId="0" applyNumberFormat="1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5" borderId="18" xfId="0" applyFont="1" applyFill="1" applyBorder="1" applyAlignment="1">
      <alignment horizontal="center" vertical="center"/>
    </xf>
    <xf numFmtId="49" fontId="77" fillId="36" borderId="33" xfId="0" applyNumberFormat="1" applyFont="1" applyFill="1" applyBorder="1" applyAlignment="1">
      <alignment horizontal="center" vertical="center" wrapText="1"/>
    </xf>
    <xf numFmtId="49" fontId="77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76" fillId="36" borderId="18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>
      <alignment horizontal="center" vertical="center" wrapText="1"/>
    </xf>
    <xf numFmtId="14" fontId="8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38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76" fillId="37" borderId="33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 applyProtection="1">
      <alignment horizontal="center" vertical="center"/>
      <protection locked="0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76" fillId="37" borderId="18" xfId="0" applyFont="1" applyFill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49" fontId="78" fillId="37" borderId="33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4" fontId="78" fillId="37" borderId="33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center" vertical="center"/>
    </xf>
    <xf numFmtId="4" fontId="4" fillId="37" borderId="18" xfId="0" applyNumberFormat="1" applyFont="1" applyFill="1" applyBorder="1" applyAlignment="1">
      <alignment horizontal="center" vertical="center"/>
    </xf>
    <xf numFmtId="4" fontId="80" fillId="37" borderId="33" xfId="0" applyNumberFormat="1" applyFont="1" applyFill="1" applyBorder="1" applyAlignment="1">
      <alignment horizontal="center" vertical="center" wrapText="1"/>
    </xf>
    <xf numFmtId="4" fontId="9" fillId="37" borderId="33" xfId="0" applyNumberFormat="1" applyFont="1" applyFill="1" applyBorder="1" applyAlignment="1">
      <alignment horizontal="center" vertical="center"/>
    </xf>
    <xf numFmtId="4" fontId="8" fillId="37" borderId="33" xfId="0" applyNumberFormat="1" applyFont="1" applyFill="1" applyBorder="1" applyAlignment="1">
      <alignment horizontal="center" vertical="center" wrapText="1"/>
    </xf>
    <xf numFmtId="4" fontId="4" fillId="37" borderId="33" xfId="0" applyNumberFormat="1" applyFont="1" applyFill="1" applyBorder="1" applyAlignment="1">
      <alignment horizontal="center" vertical="center"/>
    </xf>
    <xf numFmtId="4" fontId="81" fillId="37" borderId="33" xfId="0" applyNumberFormat="1" applyFont="1" applyFill="1" applyBorder="1" applyAlignment="1">
      <alignment horizontal="center" vertical="center" wrapText="1"/>
    </xf>
    <xf numFmtId="4" fontId="9" fillId="37" borderId="34" xfId="0" applyNumberFormat="1" applyFont="1" applyFill="1" applyBorder="1" applyAlignment="1">
      <alignment horizontal="center" vertical="center"/>
    </xf>
    <xf numFmtId="4" fontId="9" fillId="37" borderId="33" xfId="0" applyNumberFormat="1" applyFont="1" applyFill="1" applyBorder="1" applyAlignment="1">
      <alignment horizontal="center" vertical="center" wrapText="1"/>
    </xf>
    <xf numFmtId="4" fontId="4" fillId="37" borderId="34" xfId="0" applyNumberFormat="1" applyFont="1" applyFill="1" applyBorder="1" applyAlignment="1">
      <alignment horizontal="center" vertical="center"/>
    </xf>
    <xf numFmtId="4" fontId="4" fillId="37" borderId="19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49" fontId="8" fillId="38" borderId="33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 applyProtection="1">
      <alignment horizontal="center" vertical="center"/>
      <protection locked="0"/>
    </xf>
    <xf numFmtId="4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9" borderId="10" xfId="0" applyNumberFormat="1" applyFont="1" applyFill="1" applyBorder="1" applyAlignment="1" applyProtection="1">
      <alignment horizontal="center" vertical="center"/>
      <protection locked="0"/>
    </xf>
    <xf numFmtId="49" fontId="9" fillId="38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0" fontId="76" fillId="34" borderId="18" xfId="0" applyFont="1" applyFill="1" applyBorder="1" applyAlignment="1">
      <alignment horizontal="center" vertical="center"/>
    </xf>
    <xf numFmtId="49" fontId="9" fillId="38" borderId="22" xfId="0" applyNumberFormat="1" applyFont="1" applyFill="1" applyBorder="1" applyAlignment="1">
      <alignment horizontal="center" vertical="center" wrapText="1"/>
    </xf>
    <xf numFmtId="49" fontId="9" fillId="38" borderId="25" xfId="0" applyNumberFormat="1" applyFont="1" applyFill="1" applyBorder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 applyProtection="1">
      <alignment horizontal="center" vertical="center"/>
      <protection locked="0"/>
    </xf>
    <xf numFmtId="4" fontId="9" fillId="39" borderId="25" xfId="0" applyNumberFormat="1" applyFont="1" applyFill="1" applyBorder="1" applyAlignment="1" applyProtection="1">
      <alignment horizontal="center" vertical="center" wrapText="1"/>
      <protection locked="0"/>
    </xf>
    <xf numFmtId="4" fontId="9" fillId="39" borderId="25" xfId="0" applyNumberFormat="1" applyFont="1" applyFill="1" applyBorder="1" applyAlignment="1" applyProtection="1">
      <alignment horizontal="center" vertical="center"/>
      <protection locked="0"/>
    </xf>
    <xf numFmtId="49" fontId="9" fillId="38" borderId="25" xfId="0" applyNumberFormat="1" applyFont="1" applyFill="1" applyBorder="1" applyAlignment="1">
      <alignment horizontal="center" vertical="center" wrapText="1"/>
    </xf>
    <xf numFmtId="49" fontId="8" fillId="38" borderId="25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/>
    </xf>
    <xf numFmtId="4" fontId="9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4" borderId="25" xfId="0" applyNumberFormat="1" applyFont="1" applyFill="1" applyBorder="1" applyAlignment="1">
      <alignment horizontal="center" vertical="center"/>
    </xf>
    <xf numFmtId="0" fontId="76" fillId="34" borderId="23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49" fontId="4" fillId="0" borderId="0" xfId="0" applyNumberFormat="1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49" fontId="5" fillId="34" borderId="49" xfId="0" applyNumberFormat="1" applyFont="1" applyFill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 wrapText="1"/>
    </xf>
    <xf numFmtId="49" fontId="5" fillId="34" borderId="51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44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7" xfId="0" applyNumberFormat="1" applyFont="1" applyFill="1" applyBorder="1" applyAlignment="1" applyProtection="1">
      <alignment/>
      <protection locked="0"/>
    </xf>
    <xf numFmtId="49" fontId="4" fillId="35" borderId="30" xfId="0" applyNumberFormat="1" applyFont="1" applyFill="1" applyBorder="1" applyAlignment="1" applyProtection="1">
      <alignment/>
      <protection locked="0"/>
    </xf>
    <xf numFmtId="4" fontId="4" fillId="35" borderId="15" xfId="0" applyNumberFormat="1" applyFont="1" applyFill="1" applyBorder="1" applyAlignment="1" applyProtection="1">
      <alignment horizontal="right"/>
      <protection locked="0"/>
    </xf>
    <xf numFmtId="49" fontId="4" fillId="35" borderId="29" xfId="0" applyNumberFormat="1" applyFont="1" applyFill="1" applyBorder="1" applyAlignment="1" applyProtection="1">
      <alignment/>
      <protection locked="0"/>
    </xf>
    <xf numFmtId="49" fontId="4" fillId="35" borderId="31" xfId="0" applyNumberFormat="1" applyFont="1" applyFill="1" applyBorder="1" applyAlignment="1">
      <alignment horizontal="center" wrapText="1"/>
    </xf>
    <xf numFmtId="49" fontId="4" fillId="35" borderId="30" xfId="0" applyNumberFormat="1" applyFont="1" applyFill="1" applyBorder="1" applyAlignment="1" applyProtection="1">
      <alignment horizontal="center"/>
      <protection locked="0"/>
    </xf>
    <xf numFmtId="49" fontId="4" fillId="35" borderId="29" xfId="0" applyNumberFormat="1" applyFont="1" applyFill="1" applyBorder="1" applyAlignment="1" applyProtection="1">
      <alignment horizontal="center"/>
      <protection locked="0"/>
    </xf>
    <xf numFmtId="49" fontId="4" fillId="35" borderId="17" xfId="0" applyNumberFormat="1" applyFont="1" applyFill="1" applyBorder="1" applyAlignment="1" applyProtection="1">
      <alignment horizontal="center"/>
      <protection locked="0"/>
    </xf>
    <xf numFmtId="49" fontId="4" fillId="35" borderId="15" xfId="0" applyNumberFormat="1" applyFont="1" applyFill="1" applyBorder="1" applyAlignment="1" applyProtection="1">
      <alignment horizontal="center"/>
      <protection locked="0"/>
    </xf>
    <xf numFmtId="49" fontId="4" fillId="35" borderId="27" xfId="0" applyNumberFormat="1" applyFont="1" applyFill="1" applyBorder="1" applyAlignment="1" applyProtection="1">
      <alignment horizontal="center"/>
      <protection locked="0"/>
    </xf>
    <xf numFmtId="49" fontId="11" fillId="35" borderId="30" xfId="0" applyNumberFormat="1" applyFont="1" applyFill="1" applyBorder="1" applyAlignment="1" applyProtection="1">
      <alignment horizontal="center" wrapText="1"/>
      <protection locked="0"/>
    </xf>
    <xf numFmtId="49" fontId="11" fillId="35" borderId="29" xfId="0" applyNumberFormat="1" applyFont="1" applyFill="1" applyBorder="1" applyAlignment="1" applyProtection="1">
      <alignment horizontal="center" wrapText="1"/>
      <protection locked="0"/>
    </xf>
    <xf numFmtId="4" fontId="4" fillId="35" borderId="17" xfId="0" applyNumberFormat="1" applyFont="1" applyFill="1" applyBorder="1" applyAlignment="1" applyProtection="1">
      <alignment horizontal="right"/>
      <protection locked="0"/>
    </xf>
    <xf numFmtId="4" fontId="11" fillId="35" borderId="17" xfId="0" applyNumberFormat="1" applyFont="1" applyFill="1" applyBorder="1" applyAlignment="1" applyProtection="1">
      <alignment horizontal="right" wrapText="1"/>
      <protection locked="0"/>
    </xf>
    <xf numFmtId="4" fontId="4" fillId="35" borderId="29" xfId="0" applyNumberFormat="1" applyFont="1" applyFill="1" applyBorder="1" applyAlignment="1" applyProtection="1">
      <alignment horizontal="right"/>
      <protection locked="0"/>
    </xf>
    <xf numFmtId="49" fontId="4" fillId="35" borderId="35" xfId="0" applyNumberFormat="1" applyFont="1" applyFill="1" applyBorder="1" applyAlignment="1" applyProtection="1">
      <alignment/>
      <protection locked="0"/>
    </xf>
    <xf numFmtId="49" fontId="4" fillId="35" borderId="33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9" fontId="4" fillId="35" borderId="18" xfId="0" applyNumberFormat="1" applyFont="1" applyFill="1" applyBorder="1" applyAlignment="1" applyProtection="1">
      <alignment/>
      <protection locked="0"/>
    </xf>
    <xf numFmtId="49" fontId="4" fillId="35" borderId="19" xfId="0" applyNumberFormat="1" applyFont="1" applyFill="1" applyBorder="1" applyAlignment="1">
      <alignment horizontal="center" wrapText="1"/>
    </xf>
    <xf numFmtId="49" fontId="4" fillId="35" borderId="34" xfId="0" applyNumberFormat="1" applyFont="1" applyFill="1" applyBorder="1" applyAlignment="1" applyProtection="1">
      <alignment/>
      <protection locked="0"/>
    </xf>
    <xf numFmtId="49" fontId="4" fillId="35" borderId="10" xfId="0" applyNumberFormat="1" applyFont="1" applyFill="1" applyBorder="1" applyAlignment="1" applyProtection="1">
      <alignment/>
      <protection locked="0"/>
    </xf>
    <xf numFmtId="49" fontId="4" fillId="35" borderId="19" xfId="0" applyNumberFormat="1" applyFont="1" applyFill="1" applyBorder="1" applyAlignment="1" applyProtection="1">
      <alignment/>
      <protection locked="0"/>
    </xf>
    <xf numFmtId="4" fontId="4" fillId="35" borderId="34" xfId="0" applyNumberFormat="1" applyFont="1" applyFill="1" applyBorder="1" applyAlignment="1" applyProtection="1">
      <alignment/>
      <protection locked="0"/>
    </xf>
    <xf numFmtId="49" fontId="5" fillId="37" borderId="33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>
      <alignment/>
      <protection locked="0"/>
    </xf>
    <xf numFmtId="49" fontId="4" fillId="33" borderId="18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4" fillId="33" borderId="34" xfId="0" applyNumberFormat="1" applyFont="1" applyFill="1" applyBorder="1" applyAlignment="1" applyProtection="1">
      <alignment/>
      <protection locked="0"/>
    </xf>
    <xf numFmtId="49" fontId="4" fillId="33" borderId="35" xfId="0" applyNumberFormat="1" applyFont="1" applyFill="1" applyBorder="1" applyAlignment="1" applyProtection="1">
      <alignment/>
      <protection locked="0"/>
    </xf>
    <xf numFmtId="49" fontId="4" fillId="33" borderId="33" xfId="0" applyNumberFormat="1" applyFont="1" applyFill="1" applyBorder="1" applyAlignment="1" applyProtection="1">
      <alignment/>
      <protection locked="0"/>
    </xf>
    <xf numFmtId="49" fontId="4" fillId="33" borderId="19" xfId="0" applyNumberFormat="1" applyFont="1" applyFill="1" applyBorder="1" applyAlignment="1" applyProtection="1">
      <alignment/>
      <protection locked="0"/>
    </xf>
    <xf numFmtId="4" fontId="5" fillId="33" borderId="15" xfId="0" applyNumberFormat="1" applyFont="1" applyFill="1" applyBorder="1" applyAlignment="1" applyProtection="1">
      <alignment vertical="center" wrapText="1"/>
      <protection locked="0"/>
    </xf>
    <xf numFmtId="4" fontId="4" fillId="33" borderId="34" xfId="0" applyNumberFormat="1" applyFont="1" applyFill="1" applyBorder="1" applyAlignment="1" applyProtection="1">
      <alignment/>
      <protection locked="0"/>
    </xf>
    <xf numFmtId="49" fontId="4" fillId="37" borderId="10" xfId="0" applyNumberFormat="1" applyFont="1" applyFill="1" applyBorder="1" applyAlignment="1">
      <alignment/>
    </xf>
    <xf numFmtId="49" fontId="4" fillId="37" borderId="35" xfId="0" applyNumberFormat="1" applyFont="1" applyFill="1" applyBorder="1" applyAlignment="1">
      <alignment/>
    </xf>
    <xf numFmtId="49" fontId="4" fillId="37" borderId="33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49" fontId="4" fillId="37" borderId="18" xfId="0" applyNumberFormat="1" applyFont="1" applyFill="1" applyBorder="1" applyAlignment="1">
      <alignment/>
    </xf>
    <xf numFmtId="49" fontId="4" fillId="37" borderId="19" xfId="0" applyNumberFormat="1" applyFont="1" applyFill="1" applyBorder="1" applyAlignment="1">
      <alignment/>
    </xf>
    <xf numFmtId="49" fontId="4" fillId="37" borderId="34" xfId="0" applyNumberFormat="1" applyFont="1" applyFill="1" applyBorder="1" applyAlignment="1">
      <alignment/>
    </xf>
    <xf numFmtId="4" fontId="4" fillId="37" borderId="34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9" fontId="4" fillId="34" borderId="35" xfId="0" applyNumberFormat="1" applyFont="1" applyFill="1" applyBorder="1" applyAlignment="1">
      <alignment/>
    </xf>
    <xf numFmtId="49" fontId="4" fillId="34" borderId="33" xfId="0" applyNumberFormat="1" applyFont="1" applyFill="1" applyBorder="1" applyAlignment="1">
      <alignment/>
    </xf>
    <xf numFmtId="49" fontId="4" fillId="34" borderId="18" xfId="0" applyNumberFormat="1" applyFont="1" applyFill="1" applyBorder="1" applyAlignment="1">
      <alignment/>
    </xf>
    <xf numFmtId="49" fontId="4" fillId="34" borderId="19" xfId="0" applyNumberFormat="1" applyFont="1" applyFill="1" applyBorder="1" applyAlignment="1">
      <alignment horizontal="center" wrapText="1"/>
    </xf>
    <xf numFmtId="49" fontId="4" fillId="34" borderId="34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34" xfId="0" applyNumberFormat="1" applyFont="1" applyFill="1" applyBorder="1" applyAlignment="1" applyProtection="1">
      <alignment/>
      <protection locked="0"/>
    </xf>
    <xf numFmtId="4" fontId="4" fillId="34" borderId="18" xfId="0" applyNumberFormat="1" applyFont="1" applyFill="1" applyBorder="1" applyAlignment="1" applyProtection="1">
      <alignment/>
      <protection locked="0"/>
    </xf>
    <xf numFmtId="49" fontId="4" fillId="34" borderId="22" xfId="0" applyNumberFormat="1" applyFont="1" applyFill="1" applyBorder="1" applyAlignment="1">
      <alignment/>
    </xf>
    <xf numFmtId="49" fontId="4" fillId="34" borderId="25" xfId="0" applyNumberFormat="1" applyFont="1" applyFill="1" applyBorder="1" applyAlignment="1">
      <alignment/>
    </xf>
    <xf numFmtId="49" fontId="4" fillId="34" borderId="26" xfId="0" applyNumberFormat="1" applyFont="1" applyFill="1" applyBorder="1" applyAlignment="1">
      <alignment/>
    </xf>
    <xf numFmtId="4" fontId="4" fillId="34" borderId="25" xfId="0" applyNumberFormat="1" applyFont="1" applyFill="1" applyBorder="1" applyAlignment="1" applyProtection="1">
      <alignment/>
      <protection locked="0"/>
    </xf>
    <xf numFmtId="49" fontId="4" fillId="34" borderId="23" xfId="0" applyNumberFormat="1" applyFont="1" applyFill="1" applyBorder="1" applyAlignment="1">
      <alignment/>
    </xf>
    <xf numFmtId="49" fontId="4" fillId="34" borderId="45" xfId="0" applyNumberFormat="1" applyFont="1" applyFill="1" applyBorder="1" applyAlignment="1">
      <alignment horizontal="center" wrapText="1"/>
    </xf>
    <xf numFmtId="49" fontId="4" fillId="34" borderId="44" xfId="0" applyNumberFormat="1" applyFont="1" applyFill="1" applyBorder="1" applyAlignment="1">
      <alignment/>
    </xf>
    <xf numFmtId="4" fontId="4" fillId="34" borderId="44" xfId="0" applyNumberFormat="1" applyFont="1" applyFill="1" applyBorder="1" applyAlignment="1" applyProtection="1">
      <alignment/>
      <protection locked="0"/>
    </xf>
    <xf numFmtId="4" fontId="4" fillId="34" borderId="23" xfId="0" applyNumberFormat="1" applyFont="1" applyFill="1" applyBorder="1" applyAlignment="1" applyProtection="1">
      <alignment/>
      <protection locked="0"/>
    </xf>
    <xf numFmtId="0" fontId="76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49" fontId="14" fillId="0" borderId="0" xfId="0" applyNumberFormat="1" applyFont="1" applyAlignment="1">
      <alignment/>
    </xf>
    <xf numFmtId="0" fontId="84" fillId="0" borderId="0" xfId="0" applyFont="1" applyAlignment="1">
      <alignment/>
    </xf>
    <xf numFmtId="49" fontId="14" fillId="0" borderId="0" xfId="0" applyNumberFormat="1" applyFont="1" applyAlignment="1">
      <alignment horizontal="center" vertical="center"/>
    </xf>
    <xf numFmtId="0" fontId="84" fillId="0" borderId="0" xfId="0" applyFont="1" applyAlignment="1">
      <alignment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4" borderId="34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14" fillId="35" borderId="29" xfId="0" applyNumberFormat="1" applyFont="1" applyFill="1" applyBorder="1" applyAlignment="1" applyProtection="1">
      <alignment/>
      <protection locked="0"/>
    </xf>
    <xf numFmtId="49" fontId="7" fillId="35" borderId="30" xfId="0" applyNumberFormat="1" applyFont="1" applyFill="1" applyBorder="1" applyAlignment="1" applyProtection="1">
      <alignment/>
      <protection locked="0"/>
    </xf>
    <xf numFmtId="4" fontId="7" fillId="35" borderId="15" xfId="0" applyNumberFormat="1" applyFont="1" applyFill="1" applyBorder="1" applyAlignment="1" applyProtection="1">
      <alignment horizontal="center" vertical="center"/>
      <protection locked="0"/>
    </xf>
    <xf numFmtId="4" fontId="7" fillId="35" borderId="15" xfId="0" applyNumberFormat="1" applyFont="1" applyFill="1" applyBorder="1" applyAlignment="1" applyProtection="1">
      <alignment horizontal="right"/>
      <protection locked="0"/>
    </xf>
    <xf numFmtId="49" fontId="7" fillId="35" borderId="15" xfId="0" applyNumberFormat="1" applyFont="1" applyFill="1" applyBorder="1" applyAlignment="1" applyProtection="1">
      <alignment/>
      <protection locked="0"/>
    </xf>
    <xf numFmtId="49" fontId="7" fillId="35" borderId="29" xfId="0" applyNumberFormat="1" applyFont="1" applyFill="1" applyBorder="1" applyAlignment="1" applyProtection="1">
      <alignment/>
      <protection locked="0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27" xfId="0" applyNumberFormat="1" applyFont="1" applyFill="1" applyBorder="1" applyAlignment="1" applyProtection="1">
      <alignment/>
      <protection locked="0"/>
    </xf>
    <xf numFmtId="49" fontId="7" fillId="35" borderId="30" xfId="0" applyNumberFormat="1" applyFont="1" applyFill="1" applyBorder="1" applyAlignment="1" applyProtection="1">
      <alignment horizontal="center"/>
      <protection locked="0"/>
    </xf>
    <xf numFmtId="49" fontId="7" fillId="35" borderId="15" xfId="0" applyNumberFormat="1" applyFont="1" applyFill="1" applyBorder="1" applyAlignment="1" applyProtection="1">
      <alignment horizontal="center"/>
      <protection locked="0"/>
    </xf>
    <xf numFmtId="49" fontId="7" fillId="35" borderId="29" xfId="0" applyNumberFormat="1" applyFont="1" applyFill="1" applyBorder="1" applyAlignment="1" applyProtection="1">
      <alignment horizontal="center"/>
      <protection locked="0"/>
    </xf>
    <xf numFmtId="49" fontId="7" fillId="35" borderId="27" xfId="0" applyNumberFormat="1" applyFont="1" applyFill="1" applyBorder="1" applyAlignment="1" applyProtection="1">
      <alignment horizontal="center"/>
      <protection locked="0"/>
    </xf>
    <xf numFmtId="49" fontId="7" fillId="35" borderId="31" xfId="0" applyNumberFormat="1" applyFont="1" applyFill="1" applyBorder="1" applyAlignment="1" applyProtection="1">
      <alignment horizontal="center"/>
      <protection locked="0"/>
    </xf>
    <xf numFmtId="4" fontId="7" fillId="35" borderId="53" xfId="0" applyNumberFormat="1" applyFont="1" applyFill="1" applyBorder="1" applyAlignment="1" applyProtection="1">
      <alignment horizontal="right"/>
      <protection locked="0"/>
    </xf>
    <xf numFmtId="4" fontId="14" fillId="35" borderId="31" xfId="0" applyNumberFormat="1" applyFont="1" applyFill="1" applyBorder="1" applyAlignment="1" applyProtection="1">
      <alignment horizontal="right"/>
      <protection locked="0"/>
    </xf>
    <xf numFmtId="49" fontId="7" fillId="35" borderId="17" xfId="0" applyNumberFormat="1" applyFont="1" applyFill="1" applyBorder="1" applyAlignment="1" applyProtection="1">
      <alignment horizontal="center" vertical="center"/>
      <protection locked="0"/>
    </xf>
    <xf numFmtId="49" fontId="7" fillId="35" borderId="10" xfId="0" applyNumberFormat="1" applyFont="1" applyFill="1" applyBorder="1" applyAlignment="1" applyProtection="1">
      <alignment horizontal="center"/>
      <protection locked="0"/>
    </xf>
    <xf numFmtId="0" fontId="84" fillId="35" borderId="18" xfId="0" applyFont="1" applyFill="1" applyBorder="1" applyAlignment="1">
      <alignment horizontal="center"/>
    </xf>
    <xf numFmtId="49" fontId="14" fillId="35" borderId="18" xfId="0" applyNumberFormat="1" applyFont="1" applyFill="1" applyBorder="1" applyAlignment="1" applyProtection="1">
      <alignment/>
      <protection locked="0"/>
    </xf>
    <xf numFmtId="49" fontId="14" fillId="35" borderId="33" xfId="0" applyNumberFormat="1" applyFont="1" applyFill="1" applyBorder="1" applyAlignment="1" applyProtection="1">
      <alignment/>
      <protection locked="0"/>
    </xf>
    <xf numFmtId="49" fontId="14" fillId="35" borderId="10" xfId="0" applyNumberFormat="1" applyFont="1" applyFill="1" applyBorder="1" applyAlignment="1" applyProtection="1">
      <alignment horizontal="center" vertical="center"/>
      <protection locked="0"/>
    </xf>
    <xf numFmtId="49" fontId="14" fillId="35" borderId="10" xfId="0" applyNumberFormat="1" applyFont="1" applyFill="1" applyBorder="1" applyAlignment="1" applyProtection="1">
      <alignment/>
      <protection locked="0"/>
    </xf>
    <xf numFmtId="4" fontId="14" fillId="35" borderId="10" xfId="0" applyNumberFormat="1" applyFont="1" applyFill="1" applyBorder="1" applyAlignment="1" applyProtection="1">
      <alignment horizontal="center" vertical="center"/>
      <protection locked="0"/>
    </xf>
    <xf numFmtId="49" fontId="7" fillId="35" borderId="34" xfId="0" applyNumberFormat="1" applyFont="1" applyFill="1" applyBorder="1" applyAlignment="1">
      <alignment horizontal="center" vertical="center" wrapText="1"/>
    </xf>
    <xf numFmtId="49" fontId="14" fillId="35" borderId="35" xfId="0" applyNumberFormat="1" applyFont="1" applyFill="1" applyBorder="1" applyAlignment="1" applyProtection="1">
      <alignment/>
      <protection locked="0"/>
    </xf>
    <xf numFmtId="49" fontId="14" fillId="35" borderId="19" xfId="0" applyNumberFormat="1" applyFont="1" applyFill="1" applyBorder="1" applyAlignment="1" applyProtection="1">
      <alignment/>
      <protection locked="0"/>
    </xf>
    <xf numFmtId="4" fontId="14" fillId="35" borderId="37" xfId="0" applyNumberFormat="1" applyFont="1" applyFill="1" applyBorder="1" applyAlignment="1" applyProtection="1">
      <alignment/>
      <protection locked="0"/>
    </xf>
    <xf numFmtId="4" fontId="14" fillId="35" borderId="19" xfId="0" applyNumberFormat="1" applyFont="1" applyFill="1" applyBorder="1" applyAlignment="1" applyProtection="1">
      <alignment/>
      <protection locked="0"/>
    </xf>
    <xf numFmtId="49" fontId="14" fillId="35" borderId="34" xfId="0" applyNumberFormat="1" applyFont="1" applyFill="1" applyBorder="1" applyAlignment="1" applyProtection="1">
      <alignment/>
      <protection locked="0"/>
    </xf>
    <xf numFmtId="0" fontId="82" fillId="35" borderId="18" xfId="0" applyFont="1" applyFill="1" applyBorder="1" applyAlignment="1">
      <alignment/>
    </xf>
    <xf numFmtId="49" fontId="14" fillId="36" borderId="33" xfId="0" applyNumberFormat="1" applyFont="1" applyFill="1" applyBorder="1" applyAlignment="1">
      <alignment horizontal="center"/>
    </xf>
    <xf numFmtId="49" fontId="14" fillId="36" borderId="18" xfId="0" applyNumberFormat="1" applyFont="1" applyFill="1" applyBorder="1" applyAlignment="1">
      <alignment/>
    </xf>
    <xf numFmtId="49" fontId="14" fillId="36" borderId="33" xfId="0" applyNumberFormat="1" applyFont="1" applyFill="1" applyBorder="1" applyAlignment="1">
      <alignment/>
    </xf>
    <xf numFmtId="49" fontId="14" fillId="36" borderId="10" xfId="0" applyNumberFormat="1" applyFont="1" applyFill="1" applyBorder="1" applyAlignment="1">
      <alignment horizontal="center" vertical="center"/>
    </xf>
    <xf numFmtId="49" fontId="14" fillId="36" borderId="10" xfId="0" applyNumberFormat="1" applyFont="1" applyFill="1" applyBorder="1" applyAlignment="1">
      <alignment/>
    </xf>
    <xf numFmtId="4" fontId="14" fillId="36" borderId="10" xfId="0" applyNumberFormat="1" applyFont="1" applyFill="1" applyBorder="1" applyAlignment="1">
      <alignment horizontal="center" vertical="center"/>
    </xf>
    <xf numFmtId="49" fontId="7" fillId="36" borderId="34" xfId="0" applyNumberFormat="1" applyFont="1" applyFill="1" applyBorder="1" applyAlignment="1">
      <alignment/>
    </xf>
    <xf numFmtId="49" fontId="14" fillId="36" borderId="35" xfId="0" applyNumberFormat="1" applyFont="1" applyFill="1" applyBorder="1" applyAlignment="1">
      <alignment/>
    </xf>
    <xf numFmtId="49" fontId="14" fillId="36" borderId="19" xfId="0" applyNumberFormat="1" applyFont="1" applyFill="1" applyBorder="1" applyAlignment="1">
      <alignment/>
    </xf>
    <xf numFmtId="4" fontId="14" fillId="36" borderId="37" xfId="0" applyNumberFormat="1" applyFont="1" applyFill="1" applyBorder="1" applyAlignment="1">
      <alignment/>
    </xf>
    <xf numFmtId="4" fontId="14" fillId="36" borderId="19" xfId="0" applyNumberFormat="1" applyFont="1" applyFill="1" applyBorder="1" applyAlignment="1">
      <alignment/>
    </xf>
    <xf numFmtId="49" fontId="14" fillId="36" borderId="34" xfId="0" applyNumberFormat="1" applyFont="1" applyFill="1" applyBorder="1" applyAlignment="1">
      <alignment/>
    </xf>
    <xf numFmtId="0" fontId="82" fillId="36" borderId="18" xfId="0" applyFont="1" applyFill="1" applyBorder="1" applyAlignment="1">
      <alignment/>
    </xf>
    <xf numFmtId="49" fontId="7" fillId="33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vertical="center"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55" xfId="0" applyNumberFormat="1" applyFont="1" applyFill="1" applyBorder="1" applyAlignment="1" applyProtection="1">
      <alignment vertical="center" wrapText="1"/>
      <protection locked="0"/>
    </xf>
    <xf numFmtId="49" fontId="7" fillId="33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3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0" borderId="21" xfId="0" applyFont="1" applyBorder="1" applyAlignment="1">
      <alignment vertical="center"/>
    </xf>
    <xf numFmtId="4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33" borderId="15" xfId="0" applyNumberFormat="1" applyFont="1" applyFill="1" applyBorder="1" applyAlignment="1" applyProtection="1">
      <alignment vertical="center"/>
      <protection locked="0"/>
    </xf>
    <xf numFmtId="49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56" xfId="0" applyNumberFormat="1" applyFont="1" applyFill="1" applyBorder="1" applyAlignment="1" applyProtection="1">
      <alignment vertical="center"/>
      <protection locked="0"/>
    </xf>
    <xf numFmtId="14" fontId="7" fillId="33" borderId="34" xfId="0" applyNumberFormat="1" applyFont="1" applyFill="1" applyBorder="1" applyAlignment="1">
      <alignment horizontal="center" vertical="center" wrapText="1"/>
    </xf>
    <xf numFmtId="14" fontId="7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9" xfId="0" applyNumberFormat="1" applyFont="1" applyFill="1" applyBorder="1" applyAlignment="1">
      <alignment wrapText="1"/>
    </xf>
    <xf numFmtId="49" fontId="14" fillId="37" borderId="33" xfId="0" applyNumberFormat="1" applyFont="1" applyFill="1" applyBorder="1" applyAlignment="1">
      <alignment/>
    </xf>
    <xf numFmtId="49" fontId="14" fillId="37" borderId="33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vertical="center" wrapText="1"/>
      <protection locked="0"/>
    </xf>
    <xf numFmtId="49" fontId="7" fillId="33" borderId="30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49" fontId="7" fillId="33" borderId="2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49" fontId="14" fillId="33" borderId="33" xfId="0" applyNumberFormat="1" applyFont="1" applyFill="1" applyBorder="1" applyAlignment="1" applyProtection="1">
      <alignment wrapText="1"/>
      <protection locked="0"/>
    </xf>
    <xf numFmtId="49" fontId="14" fillId="33" borderId="10" xfId="0" applyNumberFormat="1" applyFont="1" applyFill="1" applyBorder="1" applyAlignment="1" applyProtection="1">
      <alignment wrapText="1"/>
      <protection locked="0"/>
    </xf>
    <xf numFmtId="49" fontId="14" fillId="33" borderId="18" xfId="0" applyNumberFormat="1" applyFont="1" applyFill="1" applyBorder="1" applyAlignment="1" applyProtection="1">
      <alignment wrapText="1"/>
      <protection locked="0"/>
    </xf>
    <xf numFmtId="49" fontId="14" fillId="33" borderId="35" xfId="0" applyNumberFormat="1" applyFont="1" applyFill="1" applyBorder="1" applyAlignment="1" applyProtection="1">
      <alignment wrapText="1"/>
      <protection locked="0"/>
    </xf>
    <xf numFmtId="49" fontId="14" fillId="33" borderId="19" xfId="0" applyNumberFormat="1" applyFont="1" applyFill="1" applyBorder="1" applyAlignment="1" applyProtection="1">
      <alignment wrapText="1"/>
      <protection locked="0"/>
    </xf>
    <xf numFmtId="4" fontId="14" fillId="33" borderId="37" xfId="0" applyNumberFormat="1" applyFont="1" applyFill="1" applyBorder="1" applyAlignment="1" applyProtection="1">
      <alignment wrapText="1"/>
      <protection locked="0"/>
    </xf>
    <xf numFmtId="4" fontId="14" fillId="33" borderId="19" xfId="0" applyNumberFormat="1" applyFont="1" applyFill="1" applyBorder="1" applyAlignment="1" applyProtection="1">
      <alignment wrapText="1"/>
      <protection locked="0"/>
    </xf>
    <xf numFmtId="49" fontId="14" fillId="33" borderId="34" xfId="0" applyNumberFormat="1" applyFont="1" applyFill="1" applyBorder="1" applyAlignment="1" applyProtection="1">
      <alignment wrapText="1"/>
      <protection locked="0"/>
    </xf>
    <xf numFmtId="49" fontId="14" fillId="37" borderId="10" xfId="0" applyNumberFormat="1" applyFont="1" applyFill="1" applyBorder="1" applyAlignment="1">
      <alignment horizontal="center" vertical="center"/>
    </xf>
    <xf numFmtId="49" fontId="14" fillId="37" borderId="10" xfId="0" applyNumberFormat="1" applyFont="1" applyFill="1" applyBorder="1" applyAlignment="1">
      <alignment/>
    </xf>
    <xf numFmtId="4" fontId="14" fillId="37" borderId="10" xfId="0" applyNumberFormat="1" applyFont="1" applyFill="1" applyBorder="1" applyAlignment="1">
      <alignment horizontal="center" vertical="center"/>
    </xf>
    <xf numFmtId="49" fontId="14" fillId="37" borderId="18" xfId="0" applyNumberFormat="1" applyFont="1" applyFill="1" applyBorder="1" applyAlignment="1">
      <alignment/>
    </xf>
    <xf numFmtId="49" fontId="7" fillId="37" borderId="34" xfId="0" applyNumberFormat="1" applyFont="1" applyFill="1" applyBorder="1" applyAlignment="1">
      <alignment/>
    </xf>
    <xf numFmtId="49" fontId="14" fillId="37" borderId="35" xfId="0" applyNumberFormat="1" applyFont="1" applyFill="1" applyBorder="1" applyAlignment="1">
      <alignment/>
    </xf>
    <xf numFmtId="49" fontId="14" fillId="37" borderId="10" xfId="0" applyNumberFormat="1" applyFont="1" applyFill="1" applyBorder="1" applyAlignment="1">
      <alignment wrapText="1"/>
    </xf>
    <xf numFmtId="0" fontId="82" fillId="37" borderId="10" xfId="0" applyFont="1" applyFill="1" applyBorder="1" applyAlignment="1">
      <alignment/>
    </xf>
    <xf numFmtId="0" fontId="82" fillId="37" borderId="18" xfId="0" applyFont="1" applyFill="1" applyBorder="1" applyAlignment="1">
      <alignment/>
    </xf>
    <xf numFmtId="49" fontId="7" fillId="38" borderId="40" xfId="0" applyNumberFormat="1" applyFont="1" applyFill="1" applyBorder="1" applyAlignment="1">
      <alignment/>
    </xf>
    <xf numFmtId="49" fontId="14" fillId="38" borderId="16" xfId="0" applyNumberFormat="1" applyFont="1" applyFill="1" applyBorder="1" applyAlignment="1">
      <alignment/>
    </xf>
    <xf numFmtId="49" fontId="14" fillId="38" borderId="40" xfId="0" applyNumberFormat="1" applyFont="1" applyFill="1" applyBorder="1" applyAlignment="1">
      <alignment/>
    </xf>
    <xf numFmtId="43" fontId="7" fillId="19" borderId="38" xfId="42" applyFont="1" applyFill="1" applyBorder="1" applyAlignment="1" applyProtection="1">
      <alignment horizontal="center" vertical="center" wrapText="1"/>
      <protection locked="0"/>
    </xf>
    <xf numFmtId="4" fontId="14" fillId="39" borderId="34" xfId="0" applyNumberFormat="1" applyFont="1" applyFill="1" applyBorder="1" applyAlignment="1" applyProtection="1">
      <alignment/>
      <protection locked="0"/>
    </xf>
    <xf numFmtId="4" fontId="14" fillId="34" borderId="41" xfId="0" applyNumberFormat="1" applyFont="1" applyFill="1" applyBorder="1" applyAlignment="1" applyProtection="1">
      <alignment horizontal="center" vertical="center"/>
      <protection locked="0"/>
    </xf>
    <xf numFmtId="49" fontId="14" fillId="38" borderId="41" xfId="0" applyNumberFormat="1" applyFont="1" applyFill="1" applyBorder="1" applyAlignment="1">
      <alignment horizontal="center" wrapText="1"/>
    </xf>
    <xf numFmtId="49" fontId="7" fillId="38" borderId="42" xfId="0" applyNumberFormat="1" applyFont="1" applyFill="1" applyBorder="1" applyAlignment="1">
      <alignment horizontal="center" wrapText="1"/>
    </xf>
    <xf numFmtId="49" fontId="14" fillId="38" borderId="43" xfId="0" applyNumberFormat="1" applyFont="1" applyFill="1" applyBorder="1" applyAlignment="1">
      <alignment/>
    </xf>
    <xf numFmtId="49" fontId="14" fillId="38" borderId="41" xfId="0" applyNumberFormat="1" applyFont="1" applyFill="1" applyBorder="1" applyAlignment="1">
      <alignment/>
    </xf>
    <xf numFmtId="49" fontId="14" fillId="38" borderId="31" xfId="0" applyNumberFormat="1" applyFont="1" applyFill="1" applyBorder="1" applyAlignment="1">
      <alignment/>
    </xf>
    <xf numFmtId="4" fontId="14" fillId="39" borderId="37" xfId="0" applyNumberFormat="1" applyFont="1" applyFill="1" applyBorder="1" applyAlignment="1" applyProtection="1">
      <alignment/>
      <protection locked="0"/>
    </xf>
    <xf numFmtId="4" fontId="14" fillId="39" borderId="19" xfId="0" applyNumberFormat="1" applyFont="1" applyFill="1" applyBorder="1" applyAlignment="1" applyProtection="1">
      <alignment/>
      <protection locked="0"/>
    </xf>
    <xf numFmtId="49" fontId="14" fillId="38" borderId="34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/>
    </xf>
    <xf numFmtId="0" fontId="82" fillId="34" borderId="10" xfId="0" applyFont="1" applyFill="1" applyBorder="1" applyAlignment="1">
      <alignment/>
    </xf>
    <xf numFmtId="0" fontId="82" fillId="34" borderId="18" xfId="0" applyFont="1" applyFill="1" applyBorder="1" applyAlignment="1">
      <alignment/>
    </xf>
    <xf numFmtId="49" fontId="14" fillId="38" borderId="22" xfId="0" applyNumberFormat="1" applyFont="1" applyFill="1" applyBorder="1" applyAlignment="1">
      <alignment/>
    </xf>
    <xf numFmtId="49" fontId="14" fillId="38" borderId="23" xfId="0" applyNumberFormat="1" applyFont="1" applyFill="1" applyBorder="1" applyAlignment="1">
      <alignment/>
    </xf>
    <xf numFmtId="4" fontId="7" fillId="39" borderId="25" xfId="0" applyNumberFormat="1" applyFont="1" applyFill="1" applyBorder="1" applyAlignment="1" applyProtection="1">
      <alignment horizontal="center" vertical="center"/>
      <protection locked="0"/>
    </xf>
    <xf numFmtId="4" fontId="14" fillId="34" borderId="25" xfId="0" applyNumberFormat="1" applyFont="1" applyFill="1" applyBorder="1" applyAlignment="1" applyProtection="1">
      <alignment horizontal="center" vertical="center"/>
      <protection locked="0"/>
    </xf>
    <xf numFmtId="49" fontId="14" fillId="38" borderId="25" xfId="0" applyNumberFormat="1" applyFont="1" applyFill="1" applyBorder="1" applyAlignment="1">
      <alignment horizontal="center" wrapText="1"/>
    </xf>
    <xf numFmtId="49" fontId="7" fillId="38" borderId="44" xfId="0" applyNumberFormat="1" applyFont="1" applyFill="1" applyBorder="1" applyAlignment="1">
      <alignment horizontal="center" wrapText="1"/>
    </xf>
    <xf numFmtId="49" fontId="14" fillId="38" borderId="26" xfId="0" applyNumberFormat="1" applyFont="1" applyFill="1" applyBorder="1" applyAlignment="1">
      <alignment/>
    </xf>
    <xf numFmtId="49" fontId="14" fillId="38" borderId="25" xfId="0" applyNumberFormat="1" applyFont="1" applyFill="1" applyBorder="1" applyAlignment="1">
      <alignment/>
    </xf>
    <xf numFmtId="49" fontId="14" fillId="38" borderId="45" xfId="0" applyNumberFormat="1" applyFont="1" applyFill="1" applyBorder="1" applyAlignment="1">
      <alignment/>
    </xf>
    <xf numFmtId="4" fontId="14" fillId="39" borderId="46" xfId="0" applyNumberFormat="1" applyFont="1" applyFill="1" applyBorder="1" applyAlignment="1" applyProtection="1">
      <alignment/>
      <protection locked="0"/>
    </xf>
    <xf numFmtId="4" fontId="14" fillId="39" borderId="45" xfId="0" applyNumberFormat="1" applyFont="1" applyFill="1" applyBorder="1" applyAlignment="1" applyProtection="1">
      <alignment/>
      <protection locked="0"/>
    </xf>
    <xf numFmtId="49" fontId="14" fillId="38" borderId="44" xfId="0" applyNumberFormat="1" applyFont="1" applyFill="1" applyBorder="1" applyAlignment="1">
      <alignment/>
    </xf>
    <xf numFmtId="49" fontId="14" fillId="34" borderId="25" xfId="0" applyNumberFormat="1" applyFont="1" applyFill="1" applyBorder="1" applyAlignment="1">
      <alignment/>
    </xf>
    <xf numFmtId="0" fontId="82" fillId="34" borderId="25" xfId="0" applyFont="1" applyFill="1" applyBorder="1" applyAlignment="1">
      <alignment/>
    </xf>
    <xf numFmtId="0" fontId="82" fillId="34" borderId="23" xfId="0" applyFont="1" applyFill="1" applyBorder="1" applyAlignment="1">
      <alignment/>
    </xf>
    <xf numFmtId="0" fontId="84" fillId="0" borderId="0" xfId="0" applyFont="1" applyBorder="1" applyAlignment="1">
      <alignment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49" fontId="16" fillId="0" borderId="50" xfId="0" applyNumberFormat="1" applyFont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49" fontId="16" fillId="33" borderId="10" xfId="0" applyNumberFormat="1" applyFont="1" applyFill="1" applyBorder="1" applyAlignment="1">
      <alignment horizontal="center" vertical="center" wrapText="1"/>
    </xf>
    <xf numFmtId="0" fontId="85" fillId="33" borderId="0" xfId="0" applyFont="1" applyFill="1" applyAlignment="1">
      <alignment/>
    </xf>
    <xf numFmtId="0" fontId="85" fillId="0" borderId="0" xfId="0" applyFont="1" applyAlignment="1">
      <alignment vertical="top"/>
    </xf>
    <xf numFmtId="0" fontId="85" fillId="33" borderId="0" xfId="0" applyFont="1" applyFill="1" applyAlignment="1">
      <alignment vertical="top"/>
    </xf>
    <xf numFmtId="2" fontId="4" fillId="33" borderId="38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35" xfId="0" applyNumberFormat="1" applyFont="1" applyFill="1" applyBorder="1" applyAlignment="1">
      <alignment/>
    </xf>
    <xf numFmtId="0" fontId="16" fillId="0" borderId="57" xfId="0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 wrapText="1"/>
    </xf>
    <xf numFmtId="4" fontId="87" fillId="0" borderId="59" xfId="0" applyNumberFormat="1" applyFont="1" applyBorder="1" applyAlignment="1">
      <alignment horizontal="center" vertical="center"/>
    </xf>
    <xf numFmtId="0" fontId="87" fillId="0" borderId="59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 applyProtection="1">
      <alignment horizontal="center" vertical="center"/>
      <protection locked="0"/>
    </xf>
    <xf numFmtId="49" fontId="5" fillId="34" borderId="33" xfId="0" applyNumberFormat="1" applyFont="1" applyFill="1" applyBorder="1" applyAlignment="1">
      <alignment horizontal="center" vertical="center"/>
    </xf>
    <xf numFmtId="14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38" xfId="0" applyNumberFormat="1" applyFont="1" applyFill="1" applyBorder="1" applyAlignment="1" applyProtection="1">
      <alignment horizontal="center" vertical="center"/>
      <protection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33" borderId="15" xfId="0" applyNumberFormat="1" applyFont="1" applyFill="1" applyBorder="1" applyAlignment="1" applyProtection="1">
      <alignment horizontal="center" vertical="center"/>
      <protection locked="0"/>
    </xf>
    <xf numFmtId="4" fontId="17" fillId="33" borderId="10" xfId="0" applyNumberFormat="1" applyFont="1" applyFill="1" applyBorder="1" applyAlignment="1" applyProtection="1">
      <alignment horizontal="center" vertical="center"/>
      <protection locked="0"/>
    </xf>
    <xf numFmtId="49" fontId="16" fillId="33" borderId="10" xfId="0" applyNumberFormat="1" applyFont="1" applyFill="1" applyBorder="1" applyAlignment="1" applyProtection="1">
      <alignment horizontal="center" vertical="center"/>
      <protection locked="0"/>
    </xf>
    <xf numFmtId="4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9" fontId="8" fillId="33" borderId="38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5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85" fillId="0" borderId="59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4" fontId="87" fillId="0" borderId="57" xfId="0" applyNumberFormat="1" applyFont="1" applyBorder="1" applyAlignment="1">
      <alignment horizontal="center" vertical="center"/>
    </xf>
    <xf numFmtId="2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87" fillId="0" borderId="10" xfId="0" applyNumberFormat="1" applyFont="1" applyBorder="1" applyAlignment="1">
      <alignment horizontal="center" vertical="center"/>
    </xf>
    <xf numFmtId="4" fontId="87" fillId="0" borderId="10" xfId="0" applyNumberFormat="1" applyFont="1" applyBorder="1" applyAlignment="1">
      <alignment horizontal="center" vertical="center" wrapText="1"/>
    </xf>
    <xf numFmtId="14" fontId="77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14" fontId="77" fillId="0" borderId="18" xfId="0" applyNumberFormat="1" applyFont="1" applyBorder="1" applyAlignment="1">
      <alignment horizontal="center" vertical="center"/>
    </xf>
    <xf numFmtId="14" fontId="91" fillId="0" borderId="18" xfId="0" applyNumberFormat="1" applyFont="1" applyBorder="1" applyAlignment="1">
      <alignment horizontal="center" vertical="center"/>
    </xf>
    <xf numFmtId="2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/>
      <protection locked="0"/>
    </xf>
    <xf numFmtId="14" fontId="5" fillId="33" borderId="18" xfId="0" applyNumberFormat="1" applyFont="1" applyFill="1" applyBorder="1" applyAlignment="1" applyProtection="1">
      <alignment horizontal="center" vertical="center"/>
      <protection locked="0"/>
    </xf>
    <xf numFmtId="2" fontId="5" fillId="33" borderId="15" xfId="0" applyNumberFormat="1" applyFont="1" applyFill="1" applyBorder="1" applyAlignment="1" applyProtection="1">
      <alignment vertical="center" wrapText="1"/>
      <protection locked="0"/>
    </xf>
    <xf numFmtId="2" fontId="5" fillId="33" borderId="15" xfId="0" applyNumberFormat="1" applyFont="1" applyFill="1" applyBorder="1" applyAlignment="1" applyProtection="1">
      <alignment vertical="center"/>
      <protection locked="0"/>
    </xf>
    <xf numFmtId="43" fontId="5" fillId="33" borderId="10" xfId="42" applyFont="1" applyFill="1" applyBorder="1" applyAlignment="1" applyProtection="1">
      <alignment vertical="center" wrapText="1"/>
      <protection locked="0"/>
    </xf>
    <xf numFmtId="2" fontId="5" fillId="33" borderId="10" xfId="0" applyNumberFormat="1" applyFont="1" applyFill="1" applyBorder="1" applyAlignment="1" applyProtection="1">
      <alignment vertical="center" wrapText="1"/>
      <protection locked="0"/>
    </xf>
    <xf numFmtId="49" fontId="16" fillId="33" borderId="38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0" fontId="85" fillId="0" borderId="61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2" fontId="5" fillId="40" borderId="62" xfId="0" applyNumberFormat="1" applyFont="1" applyFill="1" applyBorder="1" applyAlignment="1">
      <alignment horizontal="center" vertical="center" wrapText="1"/>
    </xf>
    <xf numFmtId="2" fontId="5" fillId="34" borderId="63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91" fillId="33" borderId="61" xfId="0" applyNumberFormat="1" applyFont="1" applyFill="1" applyBorder="1" applyAlignment="1" applyProtection="1">
      <alignment horizontal="center" vertical="center" wrapText="1"/>
      <protection locked="0"/>
    </xf>
    <xf numFmtId="49" fontId="91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91" fillId="0" borderId="38" xfId="0" applyNumberFormat="1" applyFont="1" applyBorder="1" applyAlignment="1">
      <alignment horizontal="center" vertical="center" wrapText="1"/>
    </xf>
    <xf numFmtId="49" fontId="91" fillId="0" borderId="15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" fillId="40" borderId="43" xfId="0" applyNumberFormat="1" applyFont="1" applyFill="1" applyBorder="1" applyAlignment="1">
      <alignment horizontal="center" vertical="center"/>
    </xf>
    <xf numFmtId="49" fontId="5" fillId="40" borderId="64" xfId="0" applyNumberFormat="1" applyFont="1" applyFill="1" applyBorder="1" applyAlignment="1">
      <alignment horizontal="center" vertical="center"/>
    </xf>
    <xf numFmtId="49" fontId="5" fillId="40" borderId="42" xfId="0" applyNumberFormat="1" applyFont="1" applyFill="1" applyBorder="1" applyAlignment="1">
      <alignment horizontal="center" vertical="center"/>
    </xf>
    <xf numFmtId="49" fontId="91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9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91" fillId="41" borderId="65" xfId="0" applyFont="1" applyFill="1" applyBorder="1" applyAlignment="1">
      <alignment horizontal="center" vertical="center" wrapText="1"/>
    </xf>
    <xf numFmtId="0" fontId="91" fillId="41" borderId="66" xfId="0" applyFont="1" applyFill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/>
    </xf>
    <xf numFmtId="0" fontId="92" fillId="0" borderId="63" xfId="0" applyFont="1" applyBorder="1" applyAlignment="1">
      <alignment horizontal="center" vertical="center"/>
    </xf>
    <xf numFmtId="49" fontId="8" fillId="33" borderId="6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93" fillId="0" borderId="35" xfId="0" applyFont="1" applyBorder="1" applyAlignment="1">
      <alignment horizontal="left" vertical="center" wrapText="1"/>
    </xf>
    <xf numFmtId="0" fontId="93" fillId="0" borderId="19" xfId="0" applyFont="1" applyBorder="1" applyAlignment="1">
      <alignment horizontal="left" vertical="center" wrapText="1"/>
    </xf>
    <xf numFmtId="0" fontId="91" fillId="0" borderId="26" xfId="0" applyFont="1" applyBorder="1" applyAlignment="1">
      <alignment horizontal="left" vertical="center" wrapText="1"/>
    </xf>
    <xf numFmtId="0" fontId="91" fillId="0" borderId="45" xfId="0" applyFont="1" applyBorder="1" applyAlignment="1">
      <alignment horizontal="left" vertical="center" wrapText="1"/>
    </xf>
    <xf numFmtId="0" fontId="91" fillId="0" borderId="35" xfId="0" applyFont="1" applyBorder="1" applyAlignment="1">
      <alignment horizontal="left" vertical="center" wrapText="1"/>
    </xf>
    <xf numFmtId="0" fontId="91" fillId="0" borderId="19" xfId="0" applyFont="1" applyBorder="1" applyAlignment="1">
      <alignment horizontal="left" vertical="center" wrapText="1"/>
    </xf>
    <xf numFmtId="0" fontId="94" fillId="0" borderId="14" xfId="0" applyFont="1" applyBorder="1" applyAlignment="1">
      <alignment horizontal="center" vertical="center"/>
    </xf>
    <xf numFmtId="0" fontId="94" fillId="0" borderId="67" xfId="0" applyFont="1" applyBorder="1" applyAlignment="1">
      <alignment horizontal="center" vertical="center"/>
    </xf>
    <xf numFmtId="2" fontId="5" fillId="33" borderId="38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43" fontId="5" fillId="33" borderId="38" xfId="42" applyFont="1" applyFill="1" applyBorder="1" applyAlignment="1">
      <alignment horizontal="center" vertical="center"/>
    </xf>
    <xf numFmtId="43" fontId="5" fillId="33" borderId="15" xfId="42" applyFont="1" applyFill="1" applyBorder="1" applyAlignment="1">
      <alignment horizontal="center" vertical="center"/>
    </xf>
    <xf numFmtId="2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3" fontId="5" fillId="33" borderId="38" xfId="42" applyFont="1" applyFill="1" applyBorder="1" applyAlignment="1" applyProtection="1">
      <alignment horizontal="center" vertical="center" wrapText="1"/>
      <protection locked="0"/>
    </xf>
    <xf numFmtId="43" fontId="5" fillId="33" borderId="15" xfId="42" applyFont="1" applyFill="1" applyBorder="1" applyAlignment="1" applyProtection="1">
      <alignment horizontal="center" vertical="center" wrapText="1"/>
      <protection locked="0"/>
    </xf>
    <xf numFmtId="2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61" xfId="0" applyNumberFormat="1" applyFont="1" applyFill="1" applyBorder="1" applyAlignment="1">
      <alignment horizontal="center" vertical="center" wrapText="1"/>
    </xf>
    <xf numFmtId="2" fontId="5" fillId="33" borderId="54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34" borderId="68" xfId="0" applyNumberFormat="1" applyFont="1" applyFill="1" applyBorder="1" applyAlignment="1">
      <alignment horizontal="center" vertical="center" wrapText="1"/>
    </xf>
    <xf numFmtId="2" fontId="6" fillId="40" borderId="62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/>
      <protection locked="0"/>
    </xf>
    <xf numFmtId="2" fontId="76" fillId="0" borderId="0" xfId="0" applyNumberFormat="1" applyFont="1" applyBorder="1" applyAlignment="1">
      <alignment horizontal="center" vertical="center" wrapText="1"/>
    </xf>
    <xf numFmtId="2" fontId="5" fillId="40" borderId="10" xfId="0" applyNumberFormat="1" applyFont="1" applyFill="1" applyBorder="1" applyAlignment="1">
      <alignment horizontal="center" vertical="center"/>
    </xf>
    <xf numFmtId="2" fontId="5" fillId="40" borderId="69" xfId="0" applyNumberFormat="1" applyFont="1" applyFill="1" applyBorder="1" applyAlignment="1">
      <alignment horizontal="center" vertical="center"/>
    </xf>
    <xf numFmtId="2" fontId="5" fillId="40" borderId="64" xfId="0" applyNumberFormat="1" applyFont="1" applyFill="1" applyBorder="1" applyAlignment="1">
      <alignment horizontal="center" vertical="center"/>
    </xf>
    <xf numFmtId="2" fontId="5" fillId="40" borderId="52" xfId="0" applyNumberFormat="1" applyFont="1" applyFill="1" applyBorder="1" applyAlignment="1">
      <alignment horizontal="center" vertical="center"/>
    </xf>
    <xf numFmtId="2" fontId="5" fillId="40" borderId="40" xfId="0" applyNumberFormat="1" applyFont="1" applyFill="1" applyBorder="1" applyAlignment="1">
      <alignment horizontal="center" vertical="center" wrapText="1"/>
    </xf>
    <xf numFmtId="2" fontId="5" fillId="40" borderId="43" xfId="0" applyNumberFormat="1" applyFont="1" applyFill="1" applyBorder="1" applyAlignment="1">
      <alignment horizontal="center" vertical="center" wrapText="1"/>
    </xf>
    <xf numFmtId="2" fontId="5" fillId="34" borderId="70" xfId="0" applyNumberFormat="1" applyFont="1" applyFill="1" applyBorder="1" applyAlignment="1">
      <alignment horizontal="center" vertical="center" wrapText="1"/>
    </xf>
    <xf numFmtId="2" fontId="5" fillId="34" borderId="71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Alignment="1">
      <alignment horizontal="left"/>
    </xf>
    <xf numFmtId="2" fontId="77" fillId="0" borderId="0" xfId="0" applyNumberFormat="1" applyFont="1" applyBorder="1" applyAlignment="1">
      <alignment horizontal="center" vertical="center" wrapText="1"/>
    </xf>
    <xf numFmtId="2" fontId="5" fillId="40" borderId="69" xfId="0" applyNumberFormat="1" applyFont="1" applyFill="1" applyBorder="1" applyAlignment="1">
      <alignment horizontal="center" vertical="center" wrapText="1"/>
    </xf>
    <xf numFmtId="2" fontId="5" fillId="40" borderId="52" xfId="0" applyNumberFormat="1" applyFont="1" applyFill="1" applyBorder="1" applyAlignment="1">
      <alignment horizontal="center" vertical="center" wrapText="1"/>
    </xf>
    <xf numFmtId="2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2" fontId="76" fillId="35" borderId="33" xfId="0" applyNumberFormat="1" applyFont="1" applyFill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/>
    </xf>
    <xf numFmtId="49" fontId="5" fillId="40" borderId="69" xfId="0" applyNumberFormat="1" applyFont="1" applyFill="1" applyBorder="1" applyAlignment="1">
      <alignment horizontal="center" vertical="center" wrapText="1"/>
    </xf>
    <xf numFmtId="49" fontId="5" fillId="40" borderId="64" xfId="0" applyNumberFormat="1" applyFont="1" applyFill="1" applyBorder="1" applyAlignment="1">
      <alignment horizontal="center" vertical="center" wrapText="1"/>
    </xf>
    <xf numFmtId="49" fontId="5" fillId="40" borderId="10" xfId="0" applyNumberFormat="1" applyFont="1" applyFill="1" applyBorder="1" applyAlignment="1">
      <alignment horizontal="center" vertical="center" wrapText="1"/>
    </xf>
    <xf numFmtId="49" fontId="5" fillId="40" borderId="41" xfId="0" applyNumberFormat="1" applyFont="1" applyFill="1" applyBorder="1" applyAlignment="1">
      <alignment horizontal="center" vertical="center"/>
    </xf>
    <xf numFmtId="49" fontId="5" fillId="40" borderId="16" xfId="0" applyNumberFormat="1" applyFont="1" applyFill="1" applyBorder="1" applyAlignment="1">
      <alignment horizontal="center" vertical="center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42" xfId="0" applyNumberFormat="1" applyFont="1" applyFill="1" applyBorder="1" applyAlignment="1">
      <alignment horizontal="center" vertical="center" wrapText="1"/>
    </xf>
    <xf numFmtId="49" fontId="5" fillId="40" borderId="41" xfId="0" applyNumberFormat="1" applyFont="1" applyFill="1" applyBorder="1" applyAlignment="1">
      <alignment horizontal="center" vertical="center" wrapText="1"/>
    </xf>
    <xf numFmtId="49" fontId="5" fillId="40" borderId="43" xfId="0" applyNumberFormat="1" applyFont="1" applyFill="1" applyBorder="1" applyAlignment="1">
      <alignment horizontal="center" vertical="center" wrapText="1"/>
    </xf>
    <xf numFmtId="49" fontId="5" fillId="40" borderId="70" xfId="0" applyNumberFormat="1" applyFont="1" applyFill="1" applyBorder="1" applyAlignment="1">
      <alignment horizontal="center" vertical="center"/>
    </xf>
    <xf numFmtId="49" fontId="5" fillId="40" borderId="12" xfId="0" applyNumberFormat="1" applyFont="1" applyFill="1" applyBorder="1" applyAlignment="1">
      <alignment horizontal="center" vertical="center"/>
    </xf>
    <xf numFmtId="49" fontId="5" fillId="40" borderId="72" xfId="0" applyNumberFormat="1" applyFont="1" applyFill="1" applyBorder="1" applyAlignment="1">
      <alignment horizontal="center" vertical="center"/>
    </xf>
    <xf numFmtId="49" fontId="5" fillId="40" borderId="40" xfId="0" applyNumberFormat="1" applyFont="1" applyFill="1" applyBorder="1" applyAlignment="1">
      <alignment horizontal="center" vertical="center" wrapText="1"/>
    </xf>
    <xf numFmtId="49" fontId="5" fillId="40" borderId="16" xfId="0" applyNumberFormat="1" applyFont="1" applyFill="1" applyBorder="1" applyAlignment="1">
      <alignment horizontal="center" vertical="center" wrapText="1"/>
    </xf>
    <xf numFmtId="0" fontId="5" fillId="40" borderId="40" xfId="0" applyNumberFormat="1" applyFont="1" applyFill="1" applyBorder="1" applyAlignment="1">
      <alignment horizontal="center" vertical="center" wrapText="1"/>
    </xf>
    <xf numFmtId="0" fontId="5" fillId="40" borderId="41" xfId="0" applyNumberFormat="1" applyFont="1" applyFill="1" applyBorder="1" applyAlignment="1">
      <alignment horizontal="center" vertical="center" wrapText="1"/>
    </xf>
    <xf numFmtId="0" fontId="5" fillId="40" borderId="16" xfId="0" applyNumberFormat="1" applyFont="1" applyFill="1" applyBorder="1" applyAlignment="1">
      <alignment horizontal="center" vertical="center" wrapText="1"/>
    </xf>
    <xf numFmtId="49" fontId="5" fillId="34" borderId="47" xfId="0" applyNumberFormat="1" applyFont="1" applyFill="1" applyBorder="1" applyAlignment="1">
      <alignment horizontal="center" vertical="center" wrapText="1"/>
    </xf>
    <xf numFmtId="49" fontId="5" fillId="34" borderId="48" xfId="0" applyNumberFormat="1" applyFont="1" applyFill="1" applyBorder="1" applyAlignment="1">
      <alignment horizontal="center" vertical="center" wrapText="1"/>
    </xf>
    <xf numFmtId="49" fontId="5" fillId="40" borderId="52" xfId="0" applyNumberFormat="1" applyFont="1" applyFill="1" applyBorder="1" applyAlignment="1">
      <alignment horizontal="center" vertical="center" wrapText="1"/>
    </xf>
    <xf numFmtId="49" fontId="5" fillId="33" borderId="55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49" fontId="5" fillId="33" borderId="6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8" xfId="0" applyNumberFormat="1" applyFont="1" applyFill="1" applyBorder="1" applyAlignment="1" applyProtection="1">
      <alignment horizontal="center" vertical="center"/>
      <protection locked="0"/>
    </xf>
    <xf numFmtId="4" fontId="5" fillId="33" borderId="15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7" fillId="33" borderId="3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" fontId="87" fillId="0" borderId="10" xfId="0" applyNumberFormat="1" applyFont="1" applyBorder="1" applyAlignment="1">
      <alignment horizontal="center" vertical="center" wrapText="1"/>
    </xf>
    <xf numFmtId="4" fontId="87" fillId="0" borderId="25" xfId="0" applyNumberFormat="1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5" fillId="0" borderId="34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3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5" fillId="33" borderId="34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 applyProtection="1">
      <alignment horizontal="center" vertical="center"/>
      <protection locked="0"/>
    </xf>
    <xf numFmtId="4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6" fillId="33" borderId="53" xfId="0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17" fillId="33" borderId="15" xfId="0" applyNumberFormat="1" applyFont="1" applyFill="1" applyBorder="1" applyAlignment="1" applyProtection="1">
      <alignment horizontal="center" vertical="center"/>
      <protection locked="0"/>
    </xf>
    <xf numFmtId="4" fontId="17" fillId="33" borderId="10" xfId="0" applyNumberFormat="1" applyFont="1" applyFill="1" applyBorder="1" applyAlignment="1" applyProtection="1">
      <alignment horizontal="center" vertical="center"/>
      <protection locked="0"/>
    </xf>
    <xf numFmtId="4" fontId="96" fillId="0" borderId="0" xfId="0" applyNumberFormat="1" applyFont="1" applyAlignment="1">
      <alignment horizontal="left" wrapText="1"/>
    </xf>
    <xf numFmtId="4" fontId="74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4" fontId="74" fillId="33" borderId="38" xfId="0" applyNumberFormat="1" applyFont="1" applyFill="1" applyBorder="1" applyAlignment="1" applyProtection="1">
      <alignment horizontal="center" vertical="center" wrapText="1"/>
      <protection locked="0"/>
    </xf>
    <xf numFmtId="4" fontId="7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4" fontId="7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49" fontId="7" fillId="33" borderId="55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40" borderId="62" xfId="0" applyNumberFormat="1" applyFont="1" applyFill="1" applyBorder="1" applyAlignment="1">
      <alignment horizontal="center" vertical="center" wrapText="1"/>
    </xf>
    <xf numFmtId="49" fontId="7" fillId="34" borderId="70" xfId="0" applyNumberFormat="1" applyFont="1" applyFill="1" applyBorder="1" applyAlignment="1">
      <alignment horizontal="center" vertical="center" wrapText="1"/>
    </xf>
    <xf numFmtId="49" fontId="7" fillId="34" borderId="71" xfId="0" applyNumberFormat="1" applyFont="1" applyFill="1" applyBorder="1" applyAlignment="1">
      <alignment horizontal="center" vertical="center" wrapText="1"/>
    </xf>
    <xf numFmtId="49" fontId="1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82" fillId="35" borderId="33" xfId="0" applyNumberFormat="1" applyFont="1" applyFill="1" applyBorder="1" applyAlignment="1">
      <alignment horizontal="center" vertical="center" wrapText="1"/>
    </xf>
    <xf numFmtId="49" fontId="7" fillId="40" borderId="69" xfId="0" applyNumberFormat="1" applyFont="1" applyFill="1" applyBorder="1" applyAlignment="1">
      <alignment horizontal="center" vertical="center" wrapText="1"/>
    </xf>
    <xf numFmtId="49" fontId="7" fillId="40" borderId="52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left"/>
    </xf>
    <xf numFmtId="49" fontId="7" fillId="40" borderId="69" xfId="0" applyNumberFormat="1" applyFont="1" applyFill="1" applyBorder="1" applyAlignment="1">
      <alignment horizontal="center" vertical="center"/>
    </xf>
    <xf numFmtId="49" fontId="7" fillId="40" borderId="64" xfId="0" applyNumberFormat="1" applyFont="1" applyFill="1" applyBorder="1" applyAlignment="1">
      <alignment horizontal="center" vertical="center"/>
    </xf>
    <xf numFmtId="49" fontId="7" fillId="40" borderId="52" xfId="0" applyNumberFormat="1" applyFont="1" applyFill="1" applyBorder="1" applyAlignment="1">
      <alignment horizontal="center" vertical="center"/>
    </xf>
    <xf numFmtId="49" fontId="7" fillId="40" borderId="40" xfId="0" applyNumberFormat="1" applyFont="1" applyFill="1" applyBorder="1" applyAlignment="1">
      <alignment horizontal="center" vertical="center" wrapText="1"/>
    </xf>
    <xf numFmtId="49" fontId="7" fillId="40" borderId="43" xfId="0" applyNumberFormat="1" applyFont="1" applyFill="1" applyBorder="1" applyAlignment="1">
      <alignment horizontal="center" vertical="center" wrapText="1"/>
    </xf>
    <xf numFmtId="49" fontId="7" fillId="40" borderId="11" xfId="0" applyNumberFormat="1" applyFont="1" applyFill="1" applyBorder="1" applyAlignment="1">
      <alignment horizontal="center" vertical="center"/>
    </xf>
    <xf numFmtId="49" fontId="7" fillId="40" borderId="41" xfId="0" applyNumberFormat="1" applyFont="1" applyFill="1" applyBorder="1" applyAlignment="1">
      <alignment horizontal="center" vertical="center"/>
    </xf>
    <xf numFmtId="49" fontId="7" fillId="40" borderId="16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6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hade\PROCUREMENT%20PLAN\ASHADE\REVIEWED\Final%20Draft%20CBD%20Procurement%20Plan%20%20for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="17" zoomScaleNormal="14" zoomScaleSheetLayoutView="17" zoomScalePageLayoutView="0" workbookViewId="0" topLeftCell="E19">
      <selection activeCell="G27" sqref="G27:G28"/>
    </sheetView>
  </sheetViews>
  <sheetFormatPr defaultColWidth="9.140625" defaultRowHeight="208.5" customHeight="1"/>
  <cols>
    <col min="1" max="1" width="52.140625" style="567" customWidth="1"/>
    <col min="2" max="2" width="52.140625" style="228" customWidth="1"/>
    <col min="3" max="5" width="52.140625" style="154" customWidth="1"/>
    <col min="6" max="6" width="65.57421875" style="228" customWidth="1"/>
    <col min="7" max="15" width="52.140625" style="154" customWidth="1"/>
    <col min="16" max="16" width="57.140625" style="154" customWidth="1"/>
    <col min="17" max="24" width="52.140625" style="154" customWidth="1"/>
    <col min="25" max="25" width="59.7109375" style="154" customWidth="1"/>
    <col min="26" max="26" width="18.00390625" style="577" customWidth="1"/>
    <col min="27" max="16384" width="9.140625" style="154" customWidth="1"/>
  </cols>
  <sheetData>
    <row r="1" spans="2:25" ht="208.5" customHeight="1">
      <c r="B1" s="571" t="s">
        <v>107</v>
      </c>
      <c r="C1" s="572"/>
      <c r="D1" s="152"/>
      <c r="E1" s="152"/>
      <c r="F1" s="153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6" ht="129.75" customHeight="1">
      <c r="A2" s="568"/>
      <c r="B2" s="575" t="s">
        <v>96</v>
      </c>
      <c r="C2" s="576"/>
      <c r="D2" s="576"/>
      <c r="E2" s="576"/>
      <c r="F2" s="576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578"/>
    </row>
    <row r="3" spans="1:26" ht="145.5" customHeight="1" thickBot="1">
      <c r="A3" s="568"/>
      <c r="B3" s="573" t="s">
        <v>172</v>
      </c>
      <c r="C3" s="574"/>
      <c r="D3" s="156"/>
      <c r="E3" s="156"/>
      <c r="F3" s="157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578"/>
    </row>
    <row r="4" spans="1:26" ht="208.5" customHeight="1" thickBot="1">
      <c r="A4" s="568"/>
      <c r="B4" s="158" t="s">
        <v>0</v>
      </c>
      <c r="C4" s="159"/>
      <c r="D4" s="160" t="s">
        <v>1</v>
      </c>
      <c r="E4" s="159"/>
      <c r="F4" s="159"/>
      <c r="G4" s="159"/>
      <c r="H4" s="159"/>
      <c r="I4" s="159"/>
      <c r="J4" s="159"/>
      <c r="K4" s="161"/>
      <c r="L4" s="160" t="s">
        <v>80</v>
      </c>
      <c r="M4" s="160"/>
      <c r="N4" s="160"/>
      <c r="O4" s="160"/>
      <c r="P4" s="162" t="s">
        <v>81</v>
      </c>
      <c r="Q4" s="162"/>
      <c r="R4" s="565" t="s">
        <v>112</v>
      </c>
      <c r="S4" s="566"/>
      <c r="T4" s="560" t="s">
        <v>82</v>
      </c>
      <c r="U4" s="561"/>
      <c r="V4" s="562"/>
      <c r="W4" s="160"/>
      <c r="X4" s="160"/>
      <c r="Y4" s="163"/>
      <c r="Z4" s="578"/>
    </row>
    <row r="5" spans="1:26" ht="231" customHeight="1" thickBot="1">
      <c r="A5" s="568"/>
      <c r="B5" s="164" t="s">
        <v>3</v>
      </c>
      <c r="C5" s="165" t="s">
        <v>4</v>
      </c>
      <c r="D5" s="166" t="s">
        <v>5</v>
      </c>
      <c r="E5" s="166" t="s">
        <v>6</v>
      </c>
      <c r="F5" s="166" t="s">
        <v>7</v>
      </c>
      <c r="G5" s="166" t="s">
        <v>8</v>
      </c>
      <c r="H5" s="166" t="s">
        <v>9</v>
      </c>
      <c r="I5" s="166" t="s">
        <v>10</v>
      </c>
      <c r="J5" s="166" t="s">
        <v>11</v>
      </c>
      <c r="K5" s="167"/>
      <c r="L5" s="166" t="s">
        <v>12</v>
      </c>
      <c r="M5" s="166" t="s">
        <v>13</v>
      </c>
      <c r="N5" s="166" t="s">
        <v>14</v>
      </c>
      <c r="O5" s="166" t="s">
        <v>15</v>
      </c>
      <c r="P5" s="166" t="s">
        <v>16</v>
      </c>
      <c r="Q5" s="166" t="s">
        <v>17</v>
      </c>
      <c r="R5" s="166" t="s">
        <v>113</v>
      </c>
      <c r="S5" s="168" t="s">
        <v>114</v>
      </c>
      <c r="T5" s="166" t="s">
        <v>18</v>
      </c>
      <c r="U5" s="166" t="s">
        <v>117</v>
      </c>
      <c r="V5" s="169" t="s">
        <v>118</v>
      </c>
      <c r="W5" s="166" t="s">
        <v>20</v>
      </c>
      <c r="X5" s="166" t="s">
        <v>21</v>
      </c>
      <c r="Y5" s="170" t="s">
        <v>22</v>
      </c>
      <c r="Z5" s="578"/>
    </row>
    <row r="6" spans="1:26" ht="114.75" customHeight="1">
      <c r="A6" s="568"/>
      <c r="B6" s="171"/>
      <c r="C6" s="172"/>
      <c r="D6" s="173"/>
      <c r="E6" s="174"/>
      <c r="F6" s="175">
        <v>0</v>
      </c>
      <c r="G6" s="174">
        <v>0</v>
      </c>
      <c r="H6" s="174"/>
      <c r="I6" s="173"/>
      <c r="J6" s="173"/>
      <c r="K6" s="176" t="s">
        <v>23</v>
      </c>
      <c r="L6" s="173" t="s">
        <v>24</v>
      </c>
      <c r="M6" s="173" t="s">
        <v>25</v>
      </c>
      <c r="N6" s="173" t="s">
        <v>25</v>
      </c>
      <c r="O6" s="173" t="s">
        <v>26</v>
      </c>
      <c r="P6" s="173" t="s">
        <v>25</v>
      </c>
      <c r="Q6" s="173" t="s">
        <v>25</v>
      </c>
      <c r="R6" s="177" t="s">
        <v>115</v>
      </c>
      <c r="S6" s="178" t="s">
        <v>116</v>
      </c>
      <c r="T6" s="174">
        <v>0</v>
      </c>
      <c r="U6" s="179" t="s">
        <v>119</v>
      </c>
      <c r="V6" s="180" t="s">
        <v>25</v>
      </c>
      <c r="W6" s="173" t="s">
        <v>28</v>
      </c>
      <c r="X6" s="173"/>
      <c r="Y6" s="181"/>
      <c r="Z6" s="578"/>
    </row>
    <row r="7" spans="1:26" ht="111" customHeight="1">
      <c r="A7" s="568"/>
      <c r="B7" s="182"/>
      <c r="C7" s="183"/>
      <c r="D7" s="184"/>
      <c r="E7" s="185"/>
      <c r="F7" s="186"/>
      <c r="G7" s="184"/>
      <c r="H7" s="184"/>
      <c r="I7" s="184"/>
      <c r="J7" s="184"/>
      <c r="K7" s="176" t="s">
        <v>29</v>
      </c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7"/>
      <c r="Z7" s="578"/>
    </row>
    <row r="8" spans="1:26" ht="111.75" customHeight="1">
      <c r="A8" s="568"/>
      <c r="B8" s="188"/>
      <c r="C8" s="189"/>
      <c r="D8" s="190"/>
      <c r="E8" s="191"/>
      <c r="F8" s="192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3"/>
      <c r="Y8" s="194"/>
      <c r="Z8" s="578"/>
    </row>
    <row r="9" spans="1:26" ht="208.5" customHeight="1">
      <c r="A9" s="568"/>
      <c r="B9" s="569" t="s">
        <v>180</v>
      </c>
      <c r="C9" s="558" t="s">
        <v>182</v>
      </c>
      <c r="D9" s="205"/>
      <c r="E9" s="206"/>
      <c r="F9" s="552" t="s">
        <v>181</v>
      </c>
      <c r="G9" s="552" t="s">
        <v>281</v>
      </c>
      <c r="H9" s="195" t="s">
        <v>89</v>
      </c>
      <c r="I9" s="196" t="s">
        <v>90</v>
      </c>
      <c r="J9" s="196" t="s">
        <v>98</v>
      </c>
      <c r="K9" s="197" t="s">
        <v>23</v>
      </c>
      <c r="L9" s="198">
        <v>44200</v>
      </c>
      <c r="M9" s="498">
        <v>44207</v>
      </c>
      <c r="N9" s="199" t="s">
        <v>246</v>
      </c>
      <c r="O9" s="198">
        <v>44228</v>
      </c>
      <c r="P9" s="198">
        <v>44235</v>
      </c>
      <c r="Q9" s="199" t="s">
        <v>242</v>
      </c>
      <c r="R9" s="199" t="s">
        <v>243</v>
      </c>
      <c r="S9" s="199" t="s">
        <v>244</v>
      </c>
      <c r="T9" s="195"/>
      <c r="U9" s="200" t="s">
        <v>186</v>
      </c>
      <c r="V9" s="198">
        <v>44286</v>
      </c>
      <c r="W9" s="199" t="s">
        <v>247</v>
      </c>
      <c r="X9" s="535">
        <v>44307</v>
      </c>
      <c r="Y9" s="535">
        <v>44314</v>
      </c>
      <c r="Z9" s="578"/>
    </row>
    <row r="10" spans="1:26" ht="197.25" customHeight="1">
      <c r="A10" s="568"/>
      <c r="B10" s="570"/>
      <c r="C10" s="559"/>
      <c r="D10" s="205"/>
      <c r="E10" s="206"/>
      <c r="F10" s="553"/>
      <c r="G10" s="553"/>
      <c r="H10" s="195"/>
      <c r="I10" s="196"/>
      <c r="J10" s="196"/>
      <c r="K10" s="197" t="s">
        <v>29</v>
      </c>
      <c r="L10" s="205"/>
      <c r="M10" s="205"/>
      <c r="N10" s="205"/>
      <c r="O10" s="205"/>
      <c r="P10" s="205"/>
      <c r="Q10" s="207"/>
      <c r="R10" s="207"/>
      <c r="S10" s="207"/>
      <c r="T10" s="205"/>
      <c r="U10" s="205"/>
      <c r="V10" s="205"/>
      <c r="W10" s="205"/>
      <c r="X10" s="208"/>
      <c r="Z10" s="578"/>
    </row>
    <row r="11" spans="1:26" ht="208.5" customHeight="1">
      <c r="A11" s="568"/>
      <c r="B11" s="201"/>
      <c r="C11" s="202"/>
      <c r="D11" s="202"/>
      <c r="E11" s="202"/>
      <c r="F11" s="203"/>
      <c r="G11" s="202"/>
      <c r="H11" s="202"/>
      <c r="I11" s="202"/>
      <c r="J11" s="202"/>
      <c r="K11" s="202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2"/>
      <c r="Y11" s="209"/>
      <c r="Z11" s="578"/>
    </row>
    <row r="12" spans="1:26" ht="149.25" customHeight="1">
      <c r="A12" s="568"/>
      <c r="B12" s="569" t="s">
        <v>93</v>
      </c>
      <c r="C12" s="558" t="s">
        <v>213</v>
      </c>
      <c r="D12" s="205"/>
      <c r="E12" s="206"/>
      <c r="F12" s="552" t="s">
        <v>209</v>
      </c>
      <c r="G12" s="552" t="s">
        <v>281</v>
      </c>
      <c r="H12" s="195" t="s">
        <v>89</v>
      </c>
      <c r="I12" s="196" t="s">
        <v>90</v>
      </c>
      <c r="J12" s="196" t="s">
        <v>90</v>
      </c>
      <c r="K12" s="197" t="s">
        <v>23</v>
      </c>
      <c r="L12" s="198">
        <v>44291</v>
      </c>
      <c r="M12" s="198">
        <v>44298</v>
      </c>
      <c r="N12" s="199" t="s">
        <v>245</v>
      </c>
      <c r="O12" s="198">
        <v>44312</v>
      </c>
      <c r="P12" s="198">
        <v>44326</v>
      </c>
      <c r="Q12" s="199" t="s">
        <v>248</v>
      </c>
      <c r="R12" s="199" t="s">
        <v>249</v>
      </c>
      <c r="S12" s="199" t="s">
        <v>250</v>
      </c>
      <c r="T12" s="195"/>
      <c r="U12" s="198">
        <v>44370</v>
      </c>
      <c r="V12" s="198">
        <v>44377</v>
      </c>
      <c r="W12" s="199" t="s">
        <v>251</v>
      </c>
      <c r="X12" s="536" t="s">
        <v>252</v>
      </c>
      <c r="Y12" s="537">
        <v>44405</v>
      </c>
      <c r="Z12" s="578"/>
    </row>
    <row r="13" spans="1:26" ht="111.75" customHeight="1">
      <c r="A13" s="568"/>
      <c r="B13" s="570"/>
      <c r="C13" s="559"/>
      <c r="D13" s="205"/>
      <c r="E13" s="206"/>
      <c r="F13" s="553"/>
      <c r="G13" s="553"/>
      <c r="H13" s="195"/>
      <c r="I13" s="196"/>
      <c r="J13" s="196"/>
      <c r="K13" s="197" t="s">
        <v>29</v>
      </c>
      <c r="L13" s="205"/>
      <c r="M13" s="205"/>
      <c r="N13" s="205"/>
      <c r="O13" s="205"/>
      <c r="P13" s="205"/>
      <c r="Q13" s="207"/>
      <c r="R13" s="207"/>
      <c r="S13" s="207"/>
      <c r="T13" s="205"/>
      <c r="U13" s="205"/>
      <c r="V13" s="205"/>
      <c r="W13" s="205"/>
      <c r="X13" s="208"/>
      <c r="Y13" s="210"/>
      <c r="Z13" s="578"/>
    </row>
    <row r="14" spans="1:26" ht="208.5" customHeight="1">
      <c r="A14" s="568"/>
      <c r="B14" s="211"/>
      <c r="C14" s="202"/>
      <c r="D14" s="202"/>
      <c r="E14" s="202"/>
      <c r="F14" s="203"/>
      <c r="G14" s="202"/>
      <c r="H14" s="202"/>
      <c r="I14" s="202"/>
      <c r="J14" s="202"/>
      <c r="K14" s="202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2"/>
      <c r="Y14" s="209"/>
      <c r="Z14" s="578"/>
    </row>
    <row r="15" spans="1:26" ht="165" customHeight="1">
      <c r="A15" s="568"/>
      <c r="B15" s="569" t="s">
        <v>210</v>
      </c>
      <c r="C15" s="558" t="s">
        <v>214</v>
      </c>
      <c r="D15" s="212"/>
      <c r="E15" s="196"/>
      <c r="F15" s="552" t="s">
        <v>101</v>
      </c>
      <c r="G15" s="552" t="s">
        <v>281</v>
      </c>
      <c r="H15" s="195" t="s">
        <v>89</v>
      </c>
      <c r="I15" s="196" t="s">
        <v>90</v>
      </c>
      <c r="J15" s="196" t="s">
        <v>90</v>
      </c>
      <c r="K15" s="197" t="s">
        <v>23</v>
      </c>
      <c r="L15" s="198">
        <v>44471</v>
      </c>
      <c r="M15" s="199" t="s">
        <v>183</v>
      </c>
      <c r="N15" s="199" t="s">
        <v>184</v>
      </c>
      <c r="O15" s="198">
        <v>44258</v>
      </c>
      <c r="P15" s="199" t="s">
        <v>185</v>
      </c>
      <c r="Q15" s="199" t="s">
        <v>186</v>
      </c>
      <c r="R15" s="507" t="s">
        <v>188</v>
      </c>
      <c r="S15" s="199" t="s">
        <v>187</v>
      </c>
      <c r="T15" s="199"/>
      <c r="U15" s="198">
        <v>44316</v>
      </c>
      <c r="V15" s="198">
        <v>44323</v>
      </c>
      <c r="W15" s="198">
        <v>44330</v>
      </c>
      <c r="X15" s="196" t="s">
        <v>253</v>
      </c>
      <c r="Y15" s="538">
        <v>44351</v>
      </c>
      <c r="Z15" s="578"/>
    </row>
    <row r="16" spans="1:26" ht="185.25" customHeight="1">
      <c r="A16" s="568"/>
      <c r="B16" s="570"/>
      <c r="C16" s="559"/>
      <c r="D16" s="212"/>
      <c r="E16" s="196"/>
      <c r="F16" s="553"/>
      <c r="G16" s="553"/>
      <c r="H16" s="195"/>
      <c r="I16" s="196"/>
      <c r="J16" s="196"/>
      <c r="K16" s="197" t="s">
        <v>29</v>
      </c>
      <c r="L16" s="205"/>
      <c r="M16" s="205"/>
      <c r="N16" s="205"/>
      <c r="O16" s="205"/>
      <c r="P16" s="205"/>
      <c r="Q16" s="207"/>
      <c r="R16" s="207"/>
      <c r="S16" s="207"/>
      <c r="T16" s="205"/>
      <c r="U16" s="205"/>
      <c r="V16" s="205"/>
      <c r="W16" s="205"/>
      <c r="Y16" s="210"/>
      <c r="Z16" s="578"/>
    </row>
    <row r="17" spans="1:26" ht="208.5" customHeight="1">
      <c r="A17" s="568"/>
      <c r="B17" s="211"/>
      <c r="C17" s="213"/>
      <c r="D17" s="202"/>
      <c r="E17" s="202"/>
      <c r="F17" s="203"/>
      <c r="G17" s="202"/>
      <c r="H17" s="202"/>
      <c r="I17" s="202"/>
      <c r="J17" s="202"/>
      <c r="K17" s="202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2"/>
      <c r="Y17" s="209"/>
      <c r="Z17" s="578"/>
    </row>
    <row r="18" spans="1:26" ht="165" customHeight="1">
      <c r="A18" s="568"/>
      <c r="B18" s="569" t="s">
        <v>173</v>
      </c>
      <c r="C18" s="558" t="s">
        <v>215</v>
      </c>
      <c r="D18" s="205"/>
      <c r="E18" s="206"/>
      <c r="F18" s="552" t="s">
        <v>101</v>
      </c>
      <c r="G18" s="552" t="s">
        <v>281</v>
      </c>
      <c r="H18" s="195" t="s">
        <v>89</v>
      </c>
      <c r="I18" s="196" t="s">
        <v>90</v>
      </c>
      <c r="J18" s="196" t="s">
        <v>90</v>
      </c>
      <c r="K18" s="197" t="s">
        <v>23</v>
      </c>
      <c r="L18" s="198">
        <v>44200</v>
      </c>
      <c r="M18" s="498">
        <v>44207</v>
      </c>
      <c r="N18" s="507" t="s">
        <v>246</v>
      </c>
      <c r="O18" s="198">
        <v>44228</v>
      </c>
      <c r="P18" s="198">
        <v>44235</v>
      </c>
      <c r="Q18" s="507" t="s">
        <v>242</v>
      </c>
      <c r="R18" s="507" t="s">
        <v>243</v>
      </c>
      <c r="S18" s="507" t="s">
        <v>244</v>
      </c>
      <c r="T18" s="195"/>
      <c r="U18" s="200" t="s">
        <v>186</v>
      </c>
      <c r="V18" s="198">
        <v>44286</v>
      </c>
      <c r="W18" s="507" t="s">
        <v>247</v>
      </c>
      <c r="X18" s="535">
        <v>44307</v>
      </c>
      <c r="Y18" s="535">
        <v>44314</v>
      </c>
      <c r="Z18" s="578"/>
    </row>
    <row r="19" spans="1:26" ht="120.75" customHeight="1">
      <c r="A19" s="568"/>
      <c r="B19" s="570"/>
      <c r="C19" s="559"/>
      <c r="D19" s="205"/>
      <c r="E19" s="206"/>
      <c r="F19" s="553"/>
      <c r="G19" s="553"/>
      <c r="H19" s="195"/>
      <c r="I19" s="196"/>
      <c r="J19" s="196"/>
      <c r="K19" s="197" t="s">
        <v>29</v>
      </c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Y19" s="210"/>
      <c r="Z19" s="578"/>
    </row>
    <row r="20" spans="1:26" ht="73.5" customHeight="1">
      <c r="A20" s="568"/>
      <c r="B20" s="214"/>
      <c r="C20" s="213"/>
      <c r="D20" s="213"/>
      <c r="E20" s="213"/>
      <c r="F20" s="215"/>
      <c r="G20" s="213"/>
      <c r="H20" s="213"/>
      <c r="I20" s="213"/>
      <c r="J20" s="213"/>
      <c r="K20" s="213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3"/>
      <c r="Y20" s="217"/>
      <c r="Z20" s="578"/>
    </row>
    <row r="21" spans="1:26" ht="152.25" customHeight="1">
      <c r="A21" s="568"/>
      <c r="B21" s="554" t="s">
        <v>216</v>
      </c>
      <c r="C21" s="558" t="s">
        <v>174</v>
      </c>
      <c r="D21" s="205"/>
      <c r="E21" s="206"/>
      <c r="F21" s="552" t="s">
        <v>217</v>
      </c>
      <c r="G21" s="552" t="s">
        <v>281</v>
      </c>
      <c r="H21" s="195" t="s">
        <v>89</v>
      </c>
      <c r="I21" s="196" t="s">
        <v>90</v>
      </c>
      <c r="J21" s="196" t="s">
        <v>90</v>
      </c>
      <c r="K21" s="197" t="s">
        <v>23</v>
      </c>
      <c r="L21" s="198">
        <v>44291</v>
      </c>
      <c r="M21" s="198">
        <v>44298</v>
      </c>
      <c r="N21" s="507" t="s">
        <v>245</v>
      </c>
      <c r="O21" s="198">
        <v>44312</v>
      </c>
      <c r="P21" s="198">
        <v>44326</v>
      </c>
      <c r="Q21" s="507" t="s">
        <v>248</v>
      </c>
      <c r="R21" s="507" t="s">
        <v>249</v>
      </c>
      <c r="S21" s="507" t="s">
        <v>250</v>
      </c>
      <c r="T21" s="195"/>
      <c r="U21" s="198">
        <v>44370</v>
      </c>
      <c r="V21" s="198">
        <v>44377</v>
      </c>
      <c r="W21" s="507" t="s">
        <v>251</v>
      </c>
      <c r="X21" s="536" t="s">
        <v>252</v>
      </c>
      <c r="Y21" s="537">
        <v>44405</v>
      </c>
      <c r="Z21" s="578"/>
    </row>
    <row r="22" spans="1:26" ht="111.75" customHeight="1">
      <c r="A22" s="568"/>
      <c r="B22" s="555"/>
      <c r="C22" s="559"/>
      <c r="D22" s="205"/>
      <c r="E22" s="206"/>
      <c r="F22" s="553"/>
      <c r="G22" s="553"/>
      <c r="H22" s="195"/>
      <c r="I22" s="196"/>
      <c r="J22" s="196"/>
      <c r="K22" s="197" t="s">
        <v>29</v>
      </c>
      <c r="L22" s="205"/>
      <c r="M22" s="205"/>
      <c r="N22" s="205"/>
      <c r="O22" s="205"/>
      <c r="P22" s="205"/>
      <c r="Q22" s="207"/>
      <c r="R22" s="207"/>
      <c r="S22" s="207"/>
      <c r="T22" s="205"/>
      <c r="U22" s="205"/>
      <c r="V22" s="205"/>
      <c r="W22" s="205"/>
      <c r="X22" s="208"/>
      <c r="Y22" s="210"/>
      <c r="Z22" s="578"/>
    </row>
    <row r="23" spans="1:26" ht="208.5" customHeight="1">
      <c r="A23" s="568"/>
      <c r="B23" s="218"/>
      <c r="C23" s="219"/>
      <c r="D23" s="219"/>
      <c r="E23" s="219"/>
      <c r="F23" s="220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21"/>
      <c r="Y23" s="221"/>
      <c r="Z23" s="578"/>
    </row>
    <row r="24" spans="1:26" ht="171" customHeight="1">
      <c r="A24" s="568"/>
      <c r="B24" s="569" t="s">
        <v>211</v>
      </c>
      <c r="C24" s="563" t="s">
        <v>175</v>
      </c>
      <c r="D24" s="196"/>
      <c r="E24" s="206"/>
      <c r="F24" s="552" t="s">
        <v>212</v>
      </c>
      <c r="G24" s="552" t="s">
        <v>281</v>
      </c>
      <c r="H24" s="196" t="s">
        <v>89</v>
      </c>
      <c r="I24" s="196" t="s">
        <v>90</v>
      </c>
      <c r="J24" s="196" t="s">
        <v>90</v>
      </c>
      <c r="K24" s="197" t="s">
        <v>23</v>
      </c>
      <c r="L24" s="198">
        <v>44471</v>
      </c>
      <c r="M24" s="507" t="s">
        <v>183</v>
      </c>
      <c r="N24" s="507" t="s">
        <v>184</v>
      </c>
      <c r="O24" s="198">
        <v>44258</v>
      </c>
      <c r="P24" s="507" t="s">
        <v>185</v>
      </c>
      <c r="Q24" s="507" t="s">
        <v>186</v>
      </c>
      <c r="R24" s="507" t="s">
        <v>188</v>
      </c>
      <c r="S24" s="507" t="s">
        <v>187</v>
      </c>
      <c r="T24" s="507"/>
      <c r="U24" s="198">
        <v>44316</v>
      </c>
      <c r="V24" s="198">
        <v>44323</v>
      </c>
      <c r="W24" s="198">
        <v>44330</v>
      </c>
      <c r="X24" s="196" t="s">
        <v>253</v>
      </c>
      <c r="Y24" s="538">
        <v>44351</v>
      </c>
      <c r="Z24" s="578"/>
    </row>
    <row r="25" spans="1:26" ht="90" customHeight="1">
      <c r="A25" s="568"/>
      <c r="B25" s="570"/>
      <c r="C25" s="564"/>
      <c r="D25" s="196"/>
      <c r="E25" s="206"/>
      <c r="F25" s="553"/>
      <c r="G25" s="553"/>
      <c r="H25" s="196"/>
      <c r="I25" s="196"/>
      <c r="J25" s="196"/>
      <c r="K25" s="197" t="s">
        <v>29</v>
      </c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208"/>
      <c r="Y25" s="210"/>
      <c r="Z25" s="578"/>
    </row>
    <row r="26" spans="1:26" ht="208.5" customHeight="1">
      <c r="A26" s="568"/>
      <c r="B26" s="222"/>
      <c r="C26" s="223"/>
      <c r="D26" s="223"/>
      <c r="E26" s="223"/>
      <c r="F26" s="224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5"/>
      <c r="Y26" s="226"/>
      <c r="Z26" s="578"/>
    </row>
    <row r="27" spans="1:26" ht="142.5" customHeight="1">
      <c r="A27" s="568"/>
      <c r="B27" s="554" t="s">
        <v>92</v>
      </c>
      <c r="C27" s="556" t="s">
        <v>218</v>
      </c>
      <c r="D27" s="205"/>
      <c r="E27" s="206"/>
      <c r="F27" s="552" t="s">
        <v>94</v>
      </c>
      <c r="G27" s="552" t="s">
        <v>281</v>
      </c>
      <c r="H27" s="195" t="s">
        <v>89</v>
      </c>
      <c r="I27" s="196" t="s">
        <v>90</v>
      </c>
      <c r="J27" s="196" t="s">
        <v>90</v>
      </c>
      <c r="K27" s="197" t="s">
        <v>23</v>
      </c>
      <c r="L27" s="198">
        <v>44200</v>
      </c>
      <c r="M27" s="498">
        <v>44207</v>
      </c>
      <c r="N27" s="507" t="s">
        <v>246</v>
      </c>
      <c r="O27" s="198">
        <v>44228</v>
      </c>
      <c r="P27" s="198">
        <v>44235</v>
      </c>
      <c r="Q27" s="507" t="s">
        <v>242</v>
      </c>
      <c r="R27" s="507" t="s">
        <v>243</v>
      </c>
      <c r="S27" s="507" t="s">
        <v>244</v>
      </c>
      <c r="T27" s="195"/>
      <c r="U27" s="200" t="s">
        <v>186</v>
      </c>
      <c r="V27" s="198">
        <v>44286</v>
      </c>
      <c r="W27" s="507" t="s">
        <v>247</v>
      </c>
      <c r="X27" s="535">
        <v>44307</v>
      </c>
      <c r="Y27" s="535">
        <v>44314</v>
      </c>
      <c r="Z27" s="578"/>
    </row>
    <row r="28" spans="1:26" ht="114.75" customHeight="1">
      <c r="A28" s="568"/>
      <c r="B28" s="555"/>
      <c r="C28" s="557"/>
      <c r="D28" s="205"/>
      <c r="E28" s="206"/>
      <c r="F28" s="553"/>
      <c r="G28" s="553"/>
      <c r="H28" s="195"/>
      <c r="I28" s="196"/>
      <c r="J28" s="196"/>
      <c r="K28" s="197" t="s">
        <v>29</v>
      </c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8"/>
      <c r="Y28" s="210"/>
      <c r="Z28" s="578"/>
    </row>
    <row r="29" spans="1:26" ht="208.5" customHeight="1">
      <c r="A29" s="568"/>
      <c r="B29" s="224"/>
      <c r="C29" s="216"/>
      <c r="D29" s="216"/>
      <c r="E29" s="216"/>
      <c r="F29" s="227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3"/>
      <c r="Y29" s="217"/>
      <c r="Z29" s="578"/>
    </row>
    <row r="30" spans="1:26" ht="108" customHeight="1">
      <c r="A30" s="568"/>
      <c r="B30" s="229" t="s">
        <v>30</v>
      </c>
      <c r="C30" s="230"/>
      <c r="D30" s="231"/>
      <c r="E30" s="232"/>
      <c r="F30" s="233">
        <v>27262000</v>
      </c>
      <c r="G30" s="234" t="e">
        <f>#REF!+#REF!+G9+G12+G15+#REF!+#REF!+#REF!+G18</f>
        <v>#REF!</v>
      </c>
      <c r="H30" s="231"/>
      <c r="I30" s="235"/>
      <c r="J30" s="230"/>
      <c r="K30" s="236" t="s">
        <v>23</v>
      </c>
      <c r="L30" s="205"/>
      <c r="M30" s="205"/>
      <c r="N30" s="205"/>
      <c r="O30" s="205"/>
      <c r="P30" s="205"/>
      <c r="Q30" s="207"/>
      <c r="R30" s="207"/>
      <c r="S30" s="207"/>
      <c r="T30" s="205"/>
      <c r="U30" s="205"/>
      <c r="V30" s="205"/>
      <c r="W30" s="205"/>
      <c r="X30" s="167"/>
      <c r="Y30" s="237"/>
      <c r="Z30" s="578"/>
    </row>
    <row r="31" spans="1:26" ht="99" customHeight="1" thickBot="1">
      <c r="A31" s="568"/>
      <c r="B31" s="238"/>
      <c r="C31" s="239"/>
      <c r="D31" s="240"/>
      <c r="E31" s="241"/>
      <c r="F31" s="242" t="e">
        <f>#REF!+#REF!+F10+F13+F16+#REF!+#REF!+#REF!+F19</f>
        <v>#REF!</v>
      </c>
      <c r="G31" s="243" t="e">
        <f>#REF!+#REF!+G10+G13+G16+#REF!+#REF!+#REF!+G19</f>
        <v>#REF!</v>
      </c>
      <c r="H31" s="240"/>
      <c r="I31" s="244"/>
      <c r="J31" s="239"/>
      <c r="K31" s="245" t="s">
        <v>29</v>
      </c>
      <c r="L31" s="246"/>
      <c r="M31" s="246"/>
      <c r="N31" s="246"/>
      <c r="O31" s="246"/>
      <c r="P31" s="246"/>
      <c r="Q31" s="247"/>
      <c r="R31" s="247"/>
      <c r="S31" s="247"/>
      <c r="T31" s="246"/>
      <c r="U31" s="246"/>
      <c r="V31" s="246"/>
      <c r="W31" s="246"/>
      <c r="X31" s="248"/>
      <c r="Y31" s="249"/>
      <c r="Z31" s="578"/>
    </row>
    <row r="32" ht="96" customHeight="1"/>
  </sheetData>
  <sheetProtection/>
  <mergeCells count="35">
    <mergeCell ref="B12:B13"/>
    <mergeCell ref="F18:F19"/>
    <mergeCell ref="F21:F22"/>
    <mergeCell ref="G18:G19"/>
    <mergeCell ref="G21:G22"/>
    <mergeCell ref="B2:F2"/>
    <mergeCell ref="F15:F16"/>
    <mergeCell ref="F27:F28"/>
    <mergeCell ref="C15:C16"/>
    <mergeCell ref="C9:C10"/>
    <mergeCell ref="Z1:Z65536"/>
    <mergeCell ref="B9:B10"/>
    <mergeCell ref="B18:B19"/>
    <mergeCell ref="C18:C19"/>
    <mergeCell ref="B24:B25"/>
    <mergeCell ref="G27:G28"/>
    <mergeCell ref="F12:F13"/>
    <mergeCell ref="G9:G10"/>
    <mergeCell ref="G12:G13"/>
    <mergeCell ref="G24:G25"/>
    <mergeCell ref="A1:A65536"/>
    <mergeCell ref="B15:B16"/>
    <mergeCell ref="C21:C22"/>
    <mergeCell ref="B1:C1"/>
    <mergeCell ref="B3:C3"/>
    <mergeCell ref="F9:F10"/>
    <mergeCell ref="B27:B28"/>
    <mergeCell ref="B21:B22"/>
    <mergeCell ref="C27:C28"/>
    <mergeCell ref="C12:C13"/>
    <mergeCell ref="T4:V4"/>
    <mergeCell ref="C24:C25"/>
    <mergeCell ref="F24:F25"/>
    <mergeCell ref="G15:G16"/>
    <mergeCell ref="R4:S4"/>
  </mergeCells>
  <printOptions/>
  <pageMargins left="0.5118110236220472" right="0.15748031496062992" top="0.6299212598425197" bottom="0.15748031496062992" header="0.1968503937007874" footer="0.15748031496062992"/>
  <pageSetup fitToHeight="1" fitToWidth="1" horizontalDpi="600" verticalDpi="600" orientation="landscape" paperSize="8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8"/>
  <sheetViews>
    <sheetView view="pageBreakPreview" zoomScale="20" zoomScaleNormal="20" zoomScaleSheetLayoutView="20" zoomScalePageLayoutView="0" workbookViewId="0" topLeftCell="I6">
      <selection activeCell="L10" sqref="L10:Z10"/>
    </sheetView>
  </sheetViews>
  <sheetFormatPr defaultColWidth="9.140625" defaultRowHeight="222" customHeight="1"/>
  <cols>
    <col min="1" max="1" width="29.140625" style="42" customWidth="1"/>
    <col min="2" max="2" width="77.57421875" style="42" customWidth="1"/>
    <col min="3" max="3" width="59.421875" style="42" customWidth="1"/>
    <col min="4" max="4" width="25.00390625" style="42" customWidth="1"/>
    <col min="5" max="5" width="61.7109375" style="41" customWidth="1"/>
    <col min="6" max="6" width="29.00390625" style="42" customWidth="1"/>
    <col min="7" max="7" width="51.00390625" style="41" customWidth="1"/>
    <col min="8" max="8" width="48.7109375" style="42" customWidth="1"/>
    <col min="9" max="9" width="35.140625" style="42" customWidth="1"/>
    <col min="10" max="11" width="41.140625" style="42" customWidth="1"/>
    <col min="12" max="12" width="63.7109375" style="42" customWidth="1"/>
    <col min="13" max="13" width="57.57421875" style="42" customWidth="1"/>
    <col min="14" max="14" width="62.8515625" style="42" customWidth="1"/>
    <col min="15" max="15" width="62.421875" style="42" customWidth="1"/>
    <col min="16" max="16" width="57.57421875" style="42" customWidth="1"/>
    <col min="17" max="20" width="59.00390625" style="42" customWidth="1"/>
    <col min="21" max="21" width="35.00390625" style="42" customWidth="1"/>
    <col min="22" max="22" width="42.8515625" style="42" customWidth="1"/>
    <col min="23" max="23" width="47.7109375" style="42" customWidth="1"/>
    <col min="24" max="24" width="46.8515625" style="42" customWidth="1"/>
    <col min="25" max="25" width="49.57421875" style="42" customWidth="1"/>
    <col min="26" max="26" width="46.28125" style="42" customWidth="1"/>
    <col min="27" max="27" width="8.28125" style="42" customWidth="1"/>
    <col min="28" max="28" width="9.140625" style="42" hidden="1" customWidth="1"/>
    <col min="29" max="16384" width="9.140625" style="42" customWidth="1"/>
  </cols>
  <sheetData>
    <row r="1" spans="2:6" ht="114.75" customHeight="1">
      <c r="B1" s="38" t="s">
        <v>95</v>
      </c>
      <c r="C1" s="38"/>
      <c r="D1" s="38"/>
      <c r="E1" s="39"/>
      <c r="F1" s="40"/>
    </row>
    <row r="2" spans="2:6" ht="62.25" customHeight="1">
      <c r="B2" s="43" t="s">
        <v>96</v>
      </c>
      <c r="C2" s="43"/>
      <c r="D2" s="43"/>
      <c r="E2" s="44"/>
      <c r="F2" s="43"/>
    </row>
    <row r="3" spans="2:6" ht="54.75" customHeight="1">
      <c r="B3" s="604" t="s">
        <v>172</v>
      </c>
      <c r="C3" s="604"/>
      <c r="D3" s="43"/>
      <c r="E3" s="44"/>
      <c r="F3" s="43"/>
    </row>
    <row r="4" ht="51.75" customHeight="1" thickBot="1"/>
    <row r="5" spans="2:26" ht="261.75" customHeight="1">
      <c r="B5" s="606" t="s">
        <v>0</v>
      </c>
      <c r="C5" s="607"/>
      <c r="D5" s="597" t="s">
        <v>1</v>
      </c>
      <c r="E5" s="598"/>
      <c r="F5" s="598"/>
      <c r="G5" s="598"/>
      <c r="H5" s="598"/>
      <c r="I5" s="598"/>
      <c r="J5" s="602" t="s">
        <v>32</v>
      </c>
      <c r="K5" s="591" t="s">
        <v>11</v>
      </c>
      <c r="L5" s="597" t="s">
        <v>80</v>
      </c>
      <c r="M5" s="598"/>
      <c r="N5" s="598"/>
      <c r="O5" s="599"/>
      <c r="P5" s="600" t="s">
        <v>81</v>
      </c>
      <c r="Q5" s="601"/>
      <c r="R5" s="550"/>
      <c r="S5" s="593" t="s">
        <v>112</v>
      </c>
      <c r="T5" s="593"/>
      <c r="U5" s="596" t="s">
        <v>2</v>
      </c>
      <c r="V5" s="596"/>
      <c r="W5" s="596"/>
      <c r="X5" s="596"/>
      <c r="Y5" s="596"/>
      <c r="Z5" s="596"/>
    </row>
    <row r="6" spans="2:26" s="43" customFormat="1" ht="409.5" customHeight="1" thickBot="1">
      <c r="B6" s="45" t="s">
        <v>3</v>
      </c>
      <c r="C6" s="46" t="s">
        <v>4</v>
      </c>
      <c r="D6" s="47" t="s">
        <v>5</v>
      </c>
      <c r="E6" s="48" t="s">
        <v>7</v>
      </c>
      <c r="F6" s="48" t="s">
        <v>8</v>
      </c>
      <c r="G6" s="48" t="s">
        <v>9</v>
      </c>
      <c r="H6" s="48" t="s">
        <v>31</v>
      </c>
      <c r="I6" s="49" t="s">
        <v>10</v>
      </c>
      <c r="J6" s="603"/>
      <c r="K6" s="592"/>
      <c r="L6" s="45" t="s">
        <v>12</v>
      </c>
      <c r="M6" s="50" t="s">
        <v>33</v>
      </c>
      <c r="N6" s="48" t="s">
        <v>14</v>
      </c>
      <c r="O6" s="46" t="s">
        <v>34</v>
      </c>
      <c r="P6" s="45" t="s">
        <v>16</v>
      </c>
      <c r="Q6" s="51" t="s">
        <v>35</v>
      </c>
      <c r="R6" s="551" t="s">
        <v>68</v>
      </c>
      <c r="S6" s="48" t="s">
        <v>120</v>
      </c>
      <c r="T6" s="48" t="s">
        <v>114</v>
      </c>
      <c r="U6" s="52" t="s">
        <v>18</v>
      </c>
      <c r="V6" s="53" t="s">
        <v>117</v>
      </c>
      <c r="W6" s="54" t="s">
        <v>19</v>
      </c>
      <c r="X6" s="50" t="s">
        <v>20</v>
      </c>
      <c r="Y6" s="50" t="s">
        <v>36</v>
      </c>
      <c r="Z6" s="55" t="s">
        <v>22</v>
      </c>
    </row>
    <row r="7" spans="2:26" ht="84" customHeight="1">
      <c r="B7" s="608"/>
      <c r="C7" s="56"/>
      <c r="D7" s="57"/>
      <c r="E7" s="58">
        <v>0</v>
      </c>
      <c r="F7" s="59">
        <v>0</v>
      </c>
      <c r="G7" s="58"/>
      <c r="H7" s="60"/>
      <c r="I7" s="61"/>
      <c r="J7" s="62" t="s">
        <v>23</v>
      </c>
      <c r="K7" s="63"/>
      <c r="L7" s="64" t="s">
        <v>24</v>
      </c>
      <c r="M7" s="65" t="s">
        <v>25</v>
      </c>
      <c r="N7" s="65" t="s">
        <v>25</v>
      </c>
      <c r="O7" s="66" t="s">
        <v>26</v>
      </c>
      <c r="P7" s="64" t="s">
        <v>25</v>
      </c>
      <c r="Q7" s="67" t="s">
        <v>25</v>
      </c>
      <c r="R7" s="67"/>
      <c r="S7" s="65" t="s">
        <v>121</v>
      </c>
      <c r="T7" s="68" t="s">
        <v>116</v>
      </c>
      <c r="U7" s="69">
        <v>0</v>
      </c>
      <c r="V7" s="70" t="s">
        <v>58</v>
      </c>
      <c r="W7" s="71" t="s">
        <v>27</v>
      </c>
      <c r="X7" s="71" t="s">
        <v>28</v>
      </c>
      <c r="Y7" s="71"/>
      <c r="Z7" s="72"/>
    </row>
    <row r="8" spans="2:26" ht="100.5" customHeight="1">
      <c r="B8" s="609"/>
      <c r="C8" s="73"/>
      <c r="D8" s="74"/>
      <c r="E8" s="75"/>
      <c r="F8" s="76"/>
      <c r="G8" s="75"/>
      <c r="H8" s="76"/>
      <c r="I8" s="73"/>
      <c r="J8" s="77" t="s">
        <v>29</v>
      </c>
      <c r="K8" s="78"/>
      <c r="L8" s="74"/>
      <c r="M8" s="76"/>
      <c r="N8" s="76"/>
      <c r="O8" s="73"/>
      <c r="P8" s="74"/>
      <c r="Q8" s="78"/>
      <c r="R8" s="79"/>
      <c r="S8" s="79"/>
      <c r="T8" s="79"/>
      <c r="U8" s="80"/>
      <c r="V8" s="76"/>
      <c r="W8" s="76"/>
      <c r="X8" s="76"/>
      <c r="Y8" s="76"/>
      <c r="Z8" s="81"/>
    </row>
    <row r="9" spans="2:26" ht="32.25" customHeight="1">
      <c r="B9" s="82"/>
      <c r="C9" s="83"/>
      <c r="D9" s="84"/>
      <c r="E9" s="85"/>
      <c r="F9" s="86"/>
      <c r="G9" s="85"/>
      <c r="H9" s="86"/>
      <c r="I9" s="83"/>
      <c r="J9" s="87"/>
      <c r="K9" s="88"/>
      <c r="L9" s="84"/>
      <c r="M9" s="86"/>
      <c r="N9" s="86"/>
      <c r="O9" s="83"/>
      <c r="P9" s="84"/>
      <c r="Q9" s="88"/>
      <c r="R9" s="89"/>
      <c r="S9" s="89"/>
      <c r="T9" s="89"/>
      <c r="U9" s="90"/>
      <c r="V9" s="89"/>
      <c r="W9" s="91"/>
      <c r="X9" s="86"/>
      <c r="Y9" s="86"/>
      <c r="Z9" s="92"/>
    </row>
    <row r="10" spans="2:26" ht="154.5" customHeight="1">
      <c r="B10" s="583" t="s">
        <v>109</v>
      </c>
      <c r="C10" s="590" t="s">
        <v>177</v>
      </c>
      <c r="D10" s="594"/>
      <c r="E10" s="585">
        <v>2000000</v>
      </c>
      <c r="F10" s="552" t="s">
        <v>281</v>
      </c>
      <c r="G10" s="590" t="s">
        <v>89</v>
      </c>
      <c r="H10" s="93"/>
      <c r="I10" s="594" t="s">
        <v>90</v>
      </c>
      <c r="J10" s="94" t="s">
        <v>23</v>
      </c>
      <c r="K10" s="594" t="s">
        <v>90</v>
      </c>
      <c r="L10" s="497">
        <v>44287</v>
      </c>
      <c r="M10" s="497">
        <v>44501</v>
      </c>
      <c r="N10" s="95" t="s">
        <v>254</v>
      </c>
      <c r="O10" s="497" t="s">
        <v>255</v>
      </c>
      <c r="P10" s="497">
        <v>44410</v>
      </c>
      <c r="Q10" s="95" t="s">
        <v>256</v>
      </c>
      <c r="R10" s="539"/>
      <c r="S10" s="95" t="s">
        <v>257</v>
      </c>
      <c r="T10" s="95" t="s">
        <v>258</v>
      </c>
      <c r="U10" s="96"/>
      <c r="V10" s="95" t="s">
        <v>186</v>
      </c>
      <c r="W10" s="497">
        <v>44258</v>
      </c>
      <c r="X10" s="95" t="s">
        <v>259</v>
      </c>
      <c r="Y10" s="535">
        <v>44320</v>
      </c>
      <c r="Z10" s="537">
        <v>44534</v>
      </c>
    </row>
    <row r="11" spans="2:26" ht="192" customHeight="1">
      <c r="B11" s="587"/>
      <c r="C11" s="590"/>
      <c r="D11" s="594"/>
      <c r="E11" s="586"/>
      <c r="F11" s="553"/>
      <c r="G11" s="590"/>
      <c r="H11" s="93"/>
      <c r="I11" s="594"/>
      <c r="J11" s="94" t="s">
        <v>29</v>
      </c>
      <c r="K11" s="594"/>
      <c r="L11" s="98"/>
      <c r="M11" s="98"/>
      <c r="N11" s="98"/>
      <c r="O11" s="98"/>
      <c r="P11" s="98"/>
      <c r="Q11" s="98"/>
      <c r="R11" s="98"/>
      <c r="S11" s="98"/>
      <c r="T11" s="98"/>
      <c r="U11" s="99"/>
      <c r="V11" s="99"/>
      <c r="W11" s="98"/>
      <c r="X11" s="100"/>
      <c r="Y11" s="93"/>
      <c r="Z11" s="97"/>
    </row>
    <row r="12" spans="2:26" ht="34.5" customHeight="1">
      <c r="B12" s="101"/>
      <c r="C12" s="101"/>
      <c r="D12" s="101"/>
      <c r="E12" s="102"/>
      <c r="F12" s="101"/>
      <c r="G12" s="102"/>
      <c r="H12" s="101"/>
      <c r="I12" s="101"/>
      <c r="J12" s="101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4"/>
    </row>
    <row r="13" spans="2:26" ht="174.75" customHeight="1">
      <c r="B13" s="588" t="s">
        <v>219</v>
      </c>
      <c r="C13" s="583" t="s">
        <v>178</v>
      </c>
      <c r="D13" s="105"/>
      <c r="E13" s="585">
        <v>2000000</v>
      </c>
      <c r="F13" s="552" t="s">
        <v>281</v>
      </c>
      <c r="G13" s="583" t="s">
        <v>89</v>
      </c>
      <c r="H13" s="93"/>
      <c r="I13" s="105" t="s">
        <v>90</v>
      </c>
      <c r="J13" s="94" t="s">
        <v>23</v>
      </c>
      <c r="K13" s="105" t="s">
        <v>90</v>
      </c>
      <c r="L13" s="497">
        <v>44501</v>
      </c>
      <c r="M13" s="95" t="s">
        <v>254</v>
      </c>
      <c r="N13" s="95" t="s">
        <v>255</v>
      </c>
      <c r="O13" s="497">
        <v>44198</v>
      </c>
      <c r="P13" s="95" t="s">
        <v>256</v>
      </c>
      <c r="Q13" s="95" t="s">
        <v>257</v>
      </c>
      <c r="R13" s="539"/>
      <c r="S13" s="497">
        <v>44199</v>
      </c>
      <c r="T13" s="95" t="s">
        <v>260</v>
      </c>
      <c r="U13" s="95"/>
      <c r="V13" s="497">
        <v>44259</v>
      </c>
      <c r="W13" s="497">
        <v>44381</v>
      </c>
      <c r="X13" s="497">
        <v>44321</v>
      </c>
      <c r="Y13" s="535">
        <v>44535</v>
      </c>
      <c r="Z13" s="537" t="s">
        <v>261</v>
      </c>
    </row>
    <row r="14" spans="2:26" ht="216" customHeight="1">
      <c r="B14" s="589"/>
      <c r="C14" s="584"/>
      <c r="D14" s="106"/>
      <c r="E14" s="586"/>
      <c r="F14" s="553"/>
      <c r="G14" s="584"/>
      <c r="H14" s="107"/>
      <c r="I14" s="108"/>
      <c r="J14" s="94" t="s">
        <v>29</v>
      </c>
      <c r="K14" s="105"/>
      <c r="L14" s="95"/>
      <c r="M14" s="95"/>
      <c r="N14" s="95"/>
      <c r="O14" s="95"/>
      <c r="P14" s="95"/>
      <c r="Q14" s="95"/>
      <c r="R14" s="539"/>
      <c r="S14" s="95"/>
      <c r="T14" s="95"/>
      <c r="U14" s="95"/>
      <c r="V14" s="95"/>
      <c r="W14" s="95"/>
      <c r="X14" s="109"/>
      <c r="Y14" s="93"/>
      <c r="Z14" s="97"/>
    </row>
    <row r="15" spans="2:26" ht="32.25" customHeight="1">
      <c r="B15" s="110"/>
      <c r="C15" s="110"/>
      <c r="D15" s="101"/>
      <c r="E15" s="102"/>
      <c r="F15" s="110"/>
      <c r="G15" s="111"/>
      <c r="H15" s="101"/>
      <c r="I15" s="101"/>
      <c r="J15" s="101"/>
      <c r="K15" s="101"/>
      <c r="L15" s="110"/>
      <c r="M15" s="110"/>
      <c r="N15" s="110"/>
      <c r="O15" s="110"/>
      <c r="P15" s="110"/>
      <c r="Q15" s="110"/>
      <c r="R15" s="110"/>
      <c r="S15" s="110"/>
      <c r="T15" s="110"/>
      <c r="U15" s="101"/>
      <c r="V15" s="110"/>
      <c r="W15" s="110"/>
      <c r="X15" s="110"/>
      <c r="Y15" s="101"/>
      <c r="Z15" s="112"/>
    </row>
    <row r="16" spans="2:26" ht="118.5" customHeight="1">
      <c r="B16" s="579" t="s">
        <v>221</v>
      </c>
      <c r="C16" s="583" t="s">
        <v>222</v>
      </c>
      <c r="D16" s="489"/>
      <c r="E16" s="585">
        <v>1300000</v>
      </c>
      <c r="F16" s="552" t="s">
        <v>281</v>
      </c>
      <c r="G16" s="583" t="s">
        <v>89</v>
      </c>
      <c r="H16" s="93"/>
      <c r="I16" s="105" t="s">
        <v>90</v>
      </c>
      <c r="J16" s="94" t="s">
        <v>23</v>
      </c>
      <c r="K16" s="105" t="s">
        <v>90</v>
      </c>
      <c r="L16" s="497">
        <v>44501</v>
      </c>
      <c r="M16" s="530" t="s">
        <v>254</v>
      </c>
      <c r="N16" s="530" t="s">
        <v>255</v>
      </c>
      <c r="O16" s="497">
        <v>44198</v>
      </c>
      <c r="P16" s="530" t="s">
        <v>256</v>
      </c>
      <c r="Q16" s="530" t="s">
        <v>257</v>
      </c>
      <c r="R16" s="539"/>
      <c r="S16" s="497">
        <v>44199</v>
      </c>
      <c r="T16" s="530" t="s">
        <v>260</v>
      </c>
      <c r="U16" s="530"/>
      <c r="V16" s="497">
        <v>44259</v>
      </c>
      <c r="W16" s="497">
        <v>44381</v>
      </c>
      <c r="X16" s="497">
        <v>44321</v>
      </c>
      <c r="Y16" s="535">
        <v>44535</v>
      </c>
      <c r="Z16" s="537" t="s">
        <v>261</v>
      </c>
    </row>
    <row r="17" spans="2:26" ht="114.75" customHeight="1">
      <c r="B17" s="580"/>
      <c r="C17" s="584"/>
      <c r="D17" s="489"/>
      <c r="E17" s="586"/>
      <c r="F17" s="553"/>
      <c r="G17" s="584"/>
      <c r="H17" s="107"/>
      <c r="I17" s="108"/>
      <c r="J17" s="94" t="s">
        <v>29</v>
      </c>
      <c r="K17" s="105"/>
      <c r="L17" s="95"/>
      <c r="M17" s="95"/>
      <c r="N17" s="95"/>
      <c r="O17" s="95"/>
      <c r="P17" s="95"/>
      <c r="Q17" s="95"/>
      <c r="R17" s="539"/>
      <c r="S17" s="95"/>
      <c r="T17" s="95"/>
      <c r="U17" s="95"/>
      <c r="V17" s="95"/>
      <c r="W17" s="95"/>
      <c r="X17" s="109"/>
      <c r="Y17" s="93"/>
      <c r="Z17" s="97"/>
    </row>
    <row r="18" spans="2:26" ht="66" customHeight="1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2:26" ht="103.5" customHeight="1">
      <c r="B19" s="579" t="s">
        <v>223</v>
      </c>
      <c r="C19" s="583" t="s">
        <v>235</v>
      </c>
      <c r="D19" s="489"/>
      <c r="E19" s="585">
        <v>600000</v>
      </c>
      <c r="F19" s="552" t="s">
        <v>281</v>
      </c>
      <c r="G19" s="583" t="s">
        <v>89</v>
      </c>
      <c r="H19" s="93"/>
      <c r="I19" s="105" t="s">
        <v>90</v>
      </c>
      <c r="J19" s="94" t="s">
        <v>23</v>
      </c>
      <c r="K19" s="105" t="s">
        <v>90</v>
      </c>
      <c r="L19" s="497">
        <v>44501</v>
      </c>
      <c r="M19" s="530" t="s">
        <v>254</v>
      </c>
      <c r="N19" s="530" t="s">
        <v>255</v>
      </c>
      <c r="O19" s="497">
        <v>44198</v>
      </c>
      <c r="P19" s="530" t="s">
        <v>256</v>
      </c>
      <c r="Q19" s="530" t="s">
        <v>257</v>
      </c>
      <c r="R19" s="539"/>
      <c r="S19" s="497">
        <v>44199</v>
      </c>
      <c r="T19" s="530" t="s">
        <v>260</v>
      </c>
      <c r="U19" s="530"/>
      <c r="V19" s="497">
        <v>44259</v>
      </c>
      <c r="W19" s="497">
        <v>44381</v>
      </c>
      <c r="X19" s="497">
        <v>44321</v>
      </c>
      <c r="Y19" s="535">
        <v>44535</v>
      </c>
      <c r="Z19" s="537" t="s">
        <v>261</v>
      </c>
    </row>
    <row r="20" spans="2:26" ht="133.5" customHeight="1">
      <c r="B20" s="580"/>
      <c r="C20" s="584"/>
      <c r="D20" s="489"/>
      <c r="E20" s="586"/>
      <c r="F20" s="553"/>
      <c r="G20" s="584"/>
      <c r="H20" s="107"/>
      <c r="I20" s="108"/>
      <c r="J20" s="94" t="s">
        <v>29</v>
      </c>
      <c r="K20" s="105"/>
      <c r="L20" s="95"/>
      <c r="M20" s="95"/>
      <c r="N20" s="95"/>
      <c r="O20" s="95"/>
      <c r="P20" s="95"/>
      <c r="Q20" s="95"/>
      <c r="R20" s="539"/>
      <c r="S20" s="95"/>
      <c r="T20" s="95"/>
      <c r="U20" s="95"/>
      <c r="V20" s="95"/>
      <c r="W20" s="95"/>
      <c r="X20" s="109"/>
      <c r="Y20" s="93"/>
      <c r="Z20" s="97"/>
    </row>
    <row r="21" spans="2:26" ht="66" customHeight="1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2:26" ht="148.5" customHeight="1">
      <c r="B22" s="579" t="s">
        <v>230</v>
      </c>
      <c r="C22" s="583" t="s">
        <v>236</v>
      </c>
      <c r="D22" s="489"/>
      <c r="E22" s="585">
        <v>2500000</v>
      </c>
      <c r="F22" s="552" t="s">
        <v>281</v>
      </c>
      <c r="G22" s="583" t="s">
        <v>89</v>
      </c>
      <c r="H22" s="93"/>
      <c r="I22" s="105" t="s">
        <v>90</v>
      </c>
      <c r="J22" s="94" t="s">
        <v>23</v>
      </c>
      <c r="K22" s="105" t="s">
        <v>90</v>
      </c>
      <c r="L22" s="497">
        <v>44501</v>
      </c>
      <c r="M22" s="530" t="s">
        <v>254</v>
      </c>
      <c r="N22" s="530" t="s">
        <v>255</v>
      </c>
      <c r="O22" s="497">
        <v>44198</v>
      </c>
      <c r="P22" s="530" t="s">
        <v>256</v>
      </c>
      <c r="Q22" s="530" t="s">
        <v>257</v>
      </c>
      <c r="R22" s="539"/>
      <c r="S22" s="497">
        <v>44199</v>
      </c>
      <c r="T22" s="530" t="s">
        <v>260</v>
      </c>
      <c r="U22" s="530"/>
      <c r="V22" s="497">
        <v>44259</v>
      </c>
      <c r="W22" s="497">
        <v>44381</v>
      </c>
      <c r="X22" s="497">
        <v>44321</v>
      </c>
      <c r="Y22" s="535">
        <v>44535</v>
      </c>
      <c r="Z22" s="537" t="s">
        <v>261</v>
      </c>
    </row>
    <row r="23" spans="2:26" ht="156" customHeight="1">
      <c r="B23" s="580"/>
      <c r="C23" s="584"/>
      <c r="D23" s="489"/>
      <c r="E23" s="586"/>
      <c r="F23" s="553"/>
      <c r="G23" s="584"/>
      <c r="H23" s="107"/>
      <c r="I23" s="108"/>
      <c r="J23" s="94" t="s">
        <v>29</v>
      </c>
      <c r="K23" s="105"/>
      <c r="L23" s="95"/>
      <c r="M23" s="95"/>
      <c r="N23" s="95"/>
      <c r="O23" s="95"/>
      <c r="P23" s="95"/>
      <c r="Q23" s="95"/>
      <c r="R23" s="539"/>
      <c r="S23" s="95"/>
      <c r="T23" s="95"/>
      <c r="U23" s="95"/>
      <c r="V23" s="95"/>
      <c r="W23" s="95"/>
      <c r="X23" s="109"/>
      <c r="Y23" s="93"/>
      <c r="Z23" s="97"/>
    </row>
    <row r="24" spans="2:26" ht="66" customHeight="1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2:26" ht="137.25" customHeight="1">
      <c r="B25" s="579" t="s">
        <v>232</v>
      </c>
      <c r="C25" s="583" t="s">
        <v>237</v>
      </c>
      <c r="D25" s="489"/>
      <c r="E25" s="581">
        <v>6200000</v>
      </c>
      <c r="F25" s="552" t="s">
        <v>281</v>
      </c>
      <c r="G25" s="583" t="s">
        <v>89</v>
      </c>
      <c r="H25" s="93"/>
      <c r="I25" s="105" t="s">
        <v>90</v>
      </c>
      <c r="J25" s="94" t="s">
        <v>23</v>
      </c>
      <c r="K25" s="105" t="s">
        <v>90</v>
      </c>
      <c r="L25" s="497">
        <v>44287</v>
      </c>
      <c r="M25" s="497">
        <v>44501</v>
      </c>
      <c r="N25" s="530" t="s">
        <v>254</v>
      </c>
      <c r="O25" s="497" t="s">
        <v>255</v>
      </c>
      <c r="P25" s="497">
        <v>44410</v>
      </c>
      <c r="Q25" s="530" t="s">
        <v>256</v>
      </c>
      <c r="R25" s="539"/>
      <c r="S25" s="530" t="s">
        <v>257</v>
      </c>
      <c r="T25" s="530" t="s">
        <v>258</v>
      </c>
      <c r="U25" s="531"/>
      <c r="V25" s="530" t="s">
        <v>186</v>
      </c>
      <c r="W25" s="497">
        <v>44258</v>
      </c>
      <c r="X25" s="530" t="s">
        <v>259</v>
      </c>
      <c r="Y25" s="535">
        <v>44320</v>
      </c>
      <c r="Z25" s="537">
        <v>44534</v>
      </c>
    </row>
    <row r="26" spans="2:26" ht="126" customHeight="1">
      <c r="B26" s="580"/>
      <c r="C26" s="584"/>
      <c r="D26" s="489"/>
      <c r="E26" s="582"/>
      <c r="F26" s="553"/>
      <c r="G26" s="584"/>
      <c r="H26" s="107"/>
      <c r="I26" s="108"/>
      <c r="J26" s="94" t="s">
        <v>29</v>
      </c>
      <c r="K26" s="105"/>
      <c r="L26" s="488"/>
      <c r="M26" s="488"/>
      <c r="N26" s="488"/>
      <c r="O26" s="488"/>
      <c r="P26" s="488"/>
      <c r="Q26" s="488"/>
      <c r="R26" s="488"/>
      <c r="S26" s="488"/>
      <c r="T26" s="488"/>
      <c r="U26" s="489"/>
      <c r="V26" s="488"/>
      <c r="W26" s="488"/>
      <c r="X26" s="488"/>
      <c r="Y26" s="489"/>
      <c r="Z26" s="490"/>
    </row>
    <row r="27" spans="2:26" ht="66" customHeight="1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2:26" ht="141" customHeight="1">
      <c r="B28" s="590" t="s">
        <v>220</v>
      </c>
      <c r="C28" s="590" t="s">
        <v>238</v>
      </c>
      <c r="D28" s="105"/>
      <c r="E28" s="544">
        <v>1000000</v>
      </c>
      <c r="F28" s="552" t="s">
        <v>281</v>
      </c>
      <c r="G28" s="531" t="s">
        <v>89</v>
      </c>
      <c r="H28" s="93"/>
      <c r="I28" s="105" t="s">
        <v>90</v>
      </c>
      <c r="J28" s="94" t="s">
        <v>23</v>
      </c>
      <c r="K28" s="105" t="s">
        <v>90</v>
      </c>
      <c r="L28" s="497">
        <v>44287</v>
      </c>
      <c r="M28" s="497">
        <v>44501</v>
      </c>
      <c r="N28" s="530" t="s">
        <v>254</v>
      </c>
      <c r="O28" s="497" t="s">
        <v>255</v>
      </c>
      <c r="P28" s="497">
        <v>44410</v>
      </c>
      <c r="Q28" s="530" t="s">
        <v>256</v>
      </c>
      <c r="R28" s="539"/>
      <c r="S28" s="530" t="s">
        <v>257</v>
      </c>
      <c r="T28" s="530" t="s">
        <v>258</v>
      </c>
      <c r="U28" s="531"/>
      <c r="V28" s="530" t="s">
        <v>186</v>
      </c>
      <c r="W28" s="497">
        <v>44258</v>
      </c>
      <c r="X28" s="530" t="s">
        <v>259</v>
      </c>
      <c r="Y28" s="535">
        <v>44320</v>
      </c>
      <c r="Z28" s="537">
        <v>44534</v>
      </c>
    </row>
    <row r="29" spans="2:26" ht="141" customHeight="1">
      <c r="B29" s="590"/>
      <c r="C29" s="590"/>
      <c r="D29" s="105"/>
      <c r="E29" s="544"/>
      <c r="F29" s="553"/>
      <c r="G29" s="545"/>
      <c r="H29" s="93"/>
      <c r="I29" s="105"/>
      <c r="J29" s="94" t="s">
        <v>29</v>
      </c>
      <c r="K29" s="105"/>
      <c r="L29" s="497"/>
      <c r="M29" s="497"/>
      <c r="N29" s="530"/>
      <c r="O29" s="497"/>
      <c r="P29" s="497"/>
      <c r="Q29" s="530"/>
      <c r="R29" s="539"/>
      <c r="S29" s="530"/>
      <c r="T29" s="530"/>
      <c r="U29" s="530"/>
      <c r="V29" s="530"/>
      <c r="W29" s="497"/>
      <c r="X29" s="109"/>
      <c r="Y29" s="535"/>
      <c r="Z29" s="537"/>
    </row>
    <row r="30" spans="2:26" ht="81" customHeight="1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2:26" ht="141" customHeight="1">
      <c r="B31" s="610" t="s">
        <v>279</v>
      </c>
      <c r="C31" s="590" t="s">
        <v>280</v>
      </c>
      <c r="D31" s="105"/>
      <c r="E31" s="611">
        <v>2000000</v>
      </c>
      <c r="F31" s="552" t="s">
        <v>281</v>
      </c>
      <c r="G31" s="531" t="s">
        <v>89</v>
      </c>
      <c r="H31" s="93"/>
      <c r="I31" s="105" t="s">
        <v>90</v>
      </c>
      <c r="J31" s="94" t="s">
        <v>23</v>
      </c>
      <c r="K31" s="594" t="s">
        <v>90</v>
      </c>
      <c r="L31" s="497">
        <v>44287</v>
      </c>
      <c r="M31" s="497">
        <v>44501</v>
      </c>
      <c r="N31" s="530" t="s">
        <v>254</v>
      </c>
      <c r="O31" s="497" t="s">
        <v>255</v>
      </c>
      <c r="P31" s="497">
        <v>44410</v>
      </c>
      <c r="Q31" s="530" t="s">
        <v>256</v>
      </c>
      <c r="R31" s="539"/>
      <c r="S31" s="530" t="s">
        <v>257</v>
      </c>
      <c r="T31" s="530" t="s">
        <v>258</v>
      </c>
      <c r="U31" s="531"/>
      <c r="V31" s="530" t="s">
        <v>186</v>
      </c>
      <c r="W31" s="497">
        <v>44258</v>
      </c>
      <c r="X31" s="530" t="s">
        <v>259</v>
      </c>
      <c r="Y31" s="535">
        <v>44320</v>
      </c>
      <c r="Z31" s="537">
        <v>44534</v>
      </c>
    </row>
    <row r="32" spans="2:26" ht="158.25" customHeight="1">
      <c r="B32" s="610"/>
      <c r="C32" s="590"/>
      <c r="D32" s="543"/>
      <c r="E32" s="611"/>
      <c r="F32" s="553"/>
      <c r="G32" s="542"/>
      <c r="H32" s="93"/>
      <c r="I32" s="105"/>
      <c r="J32" s="94" t="s">
        <v>29</v>
      </c>
      <c r="K32" s="594"/>
      <c r="L32" s="98"/>
      <c r="M32" s="98"/>
      <c r="N32" s="98"/>
      <c r="O32" s="98"/>
      <c r="P32" s="98"/>
      <c r="Q32" s="98"/>
      <c r="R32" s="98"/>
      <c r="S32" s="98"/>
      <c r="T32" s="98"/>
      <c r="U32" s="99"/>
      <c r="V32" s="99"/>
      <c r="W32" s="98"/>
      <c r="X32" s="100"/>
      <c r="Y32" s="93"/>
      <c r="Z32" s="97"/>
    </row>
    <row r="33" spans="2:26" ht="52.5" customHeight="1" thickBot="1">
      <c r="B33" s="101"/>
      <c r="C33" s="101"/>
      <c r="D33" s="101"/>
      <c r="E33" s="102"/>
      <c r="F33" s="101"/>
      <c r="G33" s="102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2:26" ht="79.5" customHeight="1">
      <c r="B34" s="113" t="s">
        <v>30</v>
      </c>
      <c r="C34" s="114"/>
      <c r="D34" s="115"/>
      <c r="E34" s="116">
        <v>15600000</v>
      </c>
      <c r="F34" s="117" t="e">
        <f>E10+E13+#REF!+#REF!+#REF!+#REF!+#REF!+#REF!+#REF!</f>
        <v>#REF!</v>
      </c>
      <c r="G34" s="118"/>
      <c r="H34" s="119"/>
      <c r="I34" s="114"/>
      <c r="J34" s="120" t="s">
        <v>23</v>
      </c>
      <c r="K34" s="121"/>
      <c r="L34" s="115"/>
      <c r="M34" s="122"/>
      <c r="N34" s="122"/>
      <c r="O34" s="114"/>
      <c r="P34" s="115"/>
      <c r="Q34" s="121"/>
      <c r="R34" s="123"/>
      <c r="S34" s="123"/>
      <c r="T34" s="123"/>
      <c r="U34" s="124" t="e">
        <f>U10+U13+#REF!+#REF!+#REF!+#REF!+#REF!+#REF!+#REF!</f>
        <v>#REF!</v>
      </c>
      <c r="V34" s="125"/>
      <c r="W34" s="126"/>
      <c r="X34" s="127"/>
      <c r="Y34" s="128"/>
      <c r="Z34" s="129"/>
    </row>
    <row r="35" spans="2:26" ht="79.5" customHeight="1" thickBot="1">
      <c r="B35" s="130"/>
      <c r="C35" s="131"/>
      <c r="D35" s="130"/>
      <c r="E35" s="132" t="e">
        <f>#REF!+#REF!+#REF!+#REF!+#REF!+#REF!+#REF!+#REF!+#REF!</f>
        <v>#REF!</v>
      </c>
      <c r="F35" s="117" t="e">
        <f>E11+#REF!+#REF!+#REF!+#REF!+#REF!+#REF!+#REF!+#REF!</f>
        <v>#REF!</v>
      </c>
      <c r="G35" s="133"/>
      <c r="H35" s="134"/>
      <c r="I35" s="131"/>
      <c r="J35" s="135" t="s">
        <v>29</v>
      </c>
      <c r="K35" s="136"/>
      <c r="L35" s="130"/>
      <c r="M35" s="137"/>
      <c r="N35" s="137"/>
      <c r="O35" s="131"/>
      <c r="P35" s="130"/>
      <c r="Q35" s="136"/>
      <c r="R35" s="138"/>
      <c r="S35" s="138"/>
      <c r="T35" s="138"/>
      <c r="U35" s="139" t="e">
        <f>U11+#REF!+#REF!+#REF!+#REF!+#REF!+#REF!+#REF!+#REF!</f>
        <v>#REF!</v>
      </c>
      <c r="V35" s="140"/>
      <c r="W35" s="141"/>
      <c r="X35" s="142"/>
      <c r="Y35" s="143"/>
      <c r="Z35" s="144"/>
    </row>
    <row r="36" spans="2:26" s="151" customFormat="1" ht="79.5" customHeight="1">
      <c r="B36" s="145"/>
      <c r="C36" s="145"/>
      <c r="D36" s="145"/>
      <c r="E36" s="146"/>
      <c r="F36" s="147"/>
      <c r="G36" s="146"/>
      <c r="H36" s="148"/>
      <c r="I36" s="145"/>
      <c r="J36" s="149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7"/>
      <c r="V36" s="147"/>
      <c r="W36" s="145"/>
      <c r="X36" s="145"/>
      <c r="Y36" s="150"/>
      <c r="Z36" s="150"/>
    </row>
    <row r="37" spans="2:26" ht="222" customHeight="1">
      <c r="B37" s="605"/>
      <c r="C37" s="60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</row>
    <row r="38" spans="2:26" ht="222" customHeight="1">
      <c r="B38" s="605"/>
      <c r="C38" s="60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</row>
  </sheetData>
  <sheetProtection/>
  <mergeCells count="59">
    <mergeCell ref="F25:F26"/>
    <mergeCell ref="F22:F23"/>
    <mergeCell ref="F19:F20"/>
    <mergeCell ref="F16:F17"/>
    <mergeCell ref="F13:F14"/>
    <mergeCell ref="K31:K32"/>
    <mergeCell ref="G25:G26"/>
    <mergeCell ref="B28:B29"/>
    <mergeCell ref="C28:C29"/>
    <mergeCell ref="B31:B32"/>
    <mergeCell ref="C31:C32"/>
    <mergeCell ref="E31:E32"/>
    <mergeCell ref="F31:F32"/>
    <mergeCell ref="F28:F29"/>
    <mergeCell ref="B3:C3"/>
    <mergeCell ref="B37:C38"/>
    <mergeCell ref="D37:E38"/>
    <mergeCell ref="F37:G38"/>
    <mergeCell ref="D10:D11"/>
    <mergeCell ref="B5:C5"/>
    <mergeCell ref="B7:B8"/>
    <mergeCell ref="G16:G17"/>
    <mergeCell ref="E16:E17"/>
    <mergeCell ref="G19:G20"/>
    <mergeCell ref="H37:K38"/>
    <mergeCell ref="X37:Z38"/>
    <mergeCell ref="Q37:W38"/>
    <mergeCell ref="O37:P38"/>
    <mergeCell ref="L37:N38"/>
    <mergeCell ref="U5:Z5"/>
    <mergeCell ref="D5:I5"/>
    <mergeCell ref="L5:O5"/>
    <mergeCell ref="P5:Q5"/>
    <mergeCell ref="J5:J6"/>
    <mergeCell ref="K5:K6"/>
    <mergeCell ref="S5:T5"/>
    <mergeCell ref="F10:F11"/>
    <mergeCell ref="K10:K11"/>
    <mergeCell ref="I10:I11"/>
    <mergeCell ref="G10:G11"/>
    <mergeCell ref="B22:B23"/>
    <mergeCell ref="C22:C23"/>
    <mergeCell ref="E22:E23"/>
    <mergeCell ref="G22:G23"/>
    <mergeCell ref="B10:B11"/>
    <mergeCell ref="C16:C17"/>
    <mergeCell ref="B13:B14"/>
    <mergeCell ref="G13:G14"/>
    <mergeCell ref="C10:C11"/>
    <mergeCell ref="B25:B26"/>
    <mergeCell ref="E25:E26"/>
    <mergeCell ref="C25:C26"/>
    <mergeCell ref="E13:E14"/>
    <mergeCell ref="E10:E11"/>
    <mergeCell ref="B19:B20"/>
    <mergeCell ref="C19:C20"/>
    <mergeCell ref="C13:C14"/>
    <mergeCell ref="E19:E20"/>
    <mergeCell ref="B16:B17"/>
  </mergeCells>
  <printOptions/>
  <pageMargins left="0.7874015748031497" right="0.1968503937007874" top="0.35433070866141736" bottom="0.3937007874015748" header="0.2755905511811024" footer="0.31496062992125984"/>
  <pageSetup fitToHeight="1" fitToWidth="1" horizontalDpi="600" verticalDpi="600" orientation="landscape" paperSize="8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F18"/>
  <sheetViews>
    <sheetView view="pageBreakPreview" zoomScale="28" zoomScaleNormal="10" zoomScaleSheetLayoutView="28" zoomScalePageLayoutView="0" workbookViewId="0" topLeftCell="B1">
      <selection activeCell="Z18" sqref="Z18"/>
    </sheetView>
  </sheetViews>
  <sheetFormatPr defaultColWidth="9.140625" defaultRowHeight="90.75" customHeight="1"/>
  <cols>
    <col min="1" max="1" width="0" style="253" hidden="1" customWidth="1"/>
    <col min="2" max="2" width="24.8515625" style="253" customWidth="1"/>
    <col min="3" max="3" width="60.8515625" style="253" customWidth="1"/>
    <col min="4" max="4" width="45.28125" style="253" customWidth="1"/>
    <col min="5" max="5" width="25.7109375" style="253" customWidth="1"/>
    <col min="6" max="6" width="44.140625" style="253" customWidth="1"/>
    <col min="7" max="7" width="71.7109375" style="253" customWidth="1"/>
    <col min="8" max="8" width="43.00390625" style="253" customWidth="1"/>
    <col min="9" max="9" width="42.57421875" style="253" customWidth="1"/>
    <col min="10" max="10" width="44.140625" style="253" customWidth="1"/>
    <col min="11" max="11" width="43.28125" style="253" customWidth="1"/>
    <col min="12" max="12" width="41.8515625" style="253" customWidth="1"/>
    <col min="13" max="13" width="42.421875" style="253" customWidth="1"/>
    <col min="14" max="14" width="36.7109375" style="253" customWidth="1"/>
    <col min="15" max="15" width="55.28125" style="253" customWidth="1"/>
    <col min="16" max="16" width="52.421875" style="253" customWidth="1"/>
    <col min="17" max="17" width="53.57421875" style="253" customWidth="1"/>
    <col min="18" max="18" width="42.00390625" style="253" customWidth="1"/>
    <col min="19" max="19" width="46.28125" style="253" customWidth="1"/>
    <col min="20" max="20" width="44.57421875" style="253" customWidth="1"/>
    <col min="21" max="21" width="42.421875" style="253" customWidth="1"/>
    <col min="22" max="22" width="38.7109375" style="253" customWidth="1"/>
    <col min="23" max="23" width="51.57421875" style="253" customWidth="1"/>
    <col min="24" max="24" width="65.28125" style="253" customWidth="1"/>
    <col min="25" max="25" width="41.7109375" style="253" customWidth="1"/>
    <col min="26" max="26" width="54.421875" style="253" customWidth="1"/>
    <col min="27" max="27" width="41.57421875" style="253" customWidth="1"/>
    <col min="28" max="28" width="55.140625" style="253" customWidth="1"/>
    <col min="29" max="29" width="55.57421875" style="253" customWidth="1"/>
    <col min="30" max="30" width="42.421875" style="253" customWidth="1"/>
    <col min="31" max="31" width="43.28125" style="253" customWidth="1"/>
    <col min="32" max="32" width="51.7109375" style="253" customWidth="1"/>
    <col min="33" max="34" width="9.140625" style="253" hidden="1" customWidth="1"/>
    <col min="35" max="16384" width="9.140625" style="253" customWidth="1"/>
  </cols>
  <sheetData>
    <row r="2" spans="3:32" ht="90.75" customHeight="1">
      <c r="C2" s="250" t="s">
        <v>66</v>
      </c>
      <c r="D2" s="250"/>
      <c r="E2" s="250"/>
      <c r="F2" s="250"/>
      <c r="G2" s="251"/>
      <c r="H2" s="252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3:32" ht="90.75" customHeight="1">
      <c r="C3" s="252" t="s">
        <v>97</v>
      </c>
      <c r="D3" s="252"/>
      <c r="E3" s="252"/>
      <c r="F3" s="251"/>
      <c r="G3" s="252"/>
      <c r="H3" s="252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3:32" ht="90.75" customHeight="1">
      <c r="C4" s="252" t="s">
        <v>172</v>
      </c>
      <c r="D4" s="252"/>
      <c r="E4" s="252"/>
      <c r="F4" s="251"/>
      <c r="G4" s="252"/>
      <c r="H4" s="252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3:32" ht="90.75" customHeight="1" thickBot="1"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3:32" ht="162" customHeight="1" thickBot="1">
      <c r="C6" s="622" t="s">
        <v>61</v>
      </c>
      <c r="D6" s="623"/>
      <c r="E6" s="624"/>
      <c r="F6" s="612" t="s">
        <v>1</v>
      </c>
      <c r="G6" s="613"/>
      <c r="H6" s="632"/>
      <c r="I6" s="630" t="s">
        <v>32</v>
      </c>
      <c r="J6" s="625" t="s">
        <v>83</v>
      </c>
      <c r="K6" s="626"/>
      <c r="L6" s="619" t="s">
        <v>84</v>
      </c>
      <c r="M6" s="620"/>
      <c r="N6" s="621"/>
      <c r="O6" s="625" t="s">
        <v>85</v>
      </c>
      <c r="P6" s="626"/>
      <c r="Q6" s="627" t="s">
        <v>86</v>
      </c>
      <c r="R6" s="628"/>
      <c r="S6" s="628"/>
      <c r="T6" s="628"/>
      <c r="U6" s="629"/>
      <c r="V6" s="612" t="s">
        <v>112</v>
      </c>
      <c r="W6" s="613"/>
      <c r="X6" s="614" t="s">
        <v>82</v>
      </c>
      <c r="Y6" s="614"/>
      <c r="Z6" s="614"/>
      <c r="AA6" s="614"/>
      <c r="AB6" s="614"/>
      <c r="AC6" s="562" t="s">
        <v>87</v>
      </c>
      <c r="AD6" s="615"/>
      <c r="AE6" s="615"/>
      <c r="AF6" s="616"/>
    </row>
    <row r="7" spans="3:32" ht="293.25" customHeight="1" thickBot="1">
      <c r="C7" s="254" t="s">
        <v>62</v>
      </c>
      <c r="D7" s="255" t="s">
        <v>63</v>
      </c>
      <c r="E7" s="256" t="s">
        <v>37</v>
      </c>
      <c r="F7" s="257" t="s">
        <v>38</v>
      </c>
      <c r="G7" s="258" t="s">
        <v>39</v>
      </c>
      <c r="H7" s="259" t="s">
        <v>40</v>
      </c>
      <c r="I7" s="631"/>
      <c r="J7" s="257" t="s">
        <v>41</v>
      </c>
      <c r="K7" s="259" t="s">
        <v>33</v>
      </c>
      <c r="L7" s="169" t="s">
        <v>42</v>
      </c>
      <c r="M7" s="258" t="s">
        <v>43</v>
      </c>
      <c r="N7" s="260" t="s">
        <v>44</v>
      </c>
      <c r="O7" s="257" t="s">
        <v>45</v>
      </c>
      <c r="P7" s="259" t="s">
        <v>46</v>
      </c>
      <c r="Q7" s="257" t="s">
        <v>47</v>
      </c>
      <c r="R7" s="258" t="s">
        <v>48</v>
      </c>
      <c r="S7" s="258" t="s">
        <v>49</v>
      </c>
      <c r="T7" s="258" t="s">
        <v>123</v>
      </c>
      <c r="U7" s="259" t="s">
        <v>124</v>
      </c>
      <c r="V7" s="261" t="s">
        <v>120</v>
      </c>
      <c r="W7" s="262" t="s">
        <v>125</v>
      </c>
      <c r="X7" s="169" t="s">
        <v>50</v>
      </c>
      <c r="Y7" s="263" t="s">
        <v>117</v>
      </c>
      <c r="Z7" s="258" t="s">
        <v>51</v>
      </c>
      <c r="AA7" s="258" t="s">
        <v>52</v>
      </c>
      <c r="AB7" s="260" t="s">
        <v>53</v>
      </c>
      <c r="AC7" s="257" t="s">
        <v>54</v>
      </c>
      <c r="AD7" s="258" t="s">
        <v>55</v>
      </c>
      <c r="AE7" s="258" t="s">
        <v>56</v>
      </c>
      <c r="AF7" s="259" t="s">
        <v>57</v>
      </c>
    </row>
    <row r="8" spans="3:32" ht="90.75" customHeight="1">
      <c r="C8" s="617"/>
      <c r="D8" s="264"/>
      <c r="E8" s="265"/>
      <c r="F8" s="266"/>
      <c r="G8" s="267">
        <v>0</v>
      </c>
      <c r="H8" s="268"/>
      <c r="I8" s="269" t="s">
        <v>23</v>
      </c>
      <c r="J8" s="270" t="s">
        <v>24</v>
      </c>
      <c r="K8" s="271" t="s">
        <v>25</v>
      </c>
      <c r="L8" s="272" t="s">
        <v>58</v>
      </c>
      <c r="M8" s="273" t="s">
        <v>59</v>
      </c>
      <c r="N8" s="274" t="s">
        <v>25</v>
      </c>
      <c r="O8" s="270" t="s">
        <v>25</v>
      </c>
      <c r="P8" s="271" t="s">
        <v>60</v>
      </c>
      <c r="Q8" s="270" t="s">
        <v>25</v>
      </c>
      <c r="R8" s="273" t="s">
        <v>25</v>
      </c>
      <c r="S8" s="273" t="s">
        <v>58</v>
      </c>
      <c r="T8" s="273" t="s">
        <v>25</v>
      </c>
      <c r="U8" s="271" t="s">
        <v>24</v>
      </c>
      <c r="V8" s="275" t="s">
        <v>126</v>
      </c>
      <c r="W8" s="276" t="s">
        <v>116</v>
      </c>
      <c r="X8" s="277">
        <v>0</v>
      </c>
      <c r="Y8" s="278" t="s">
        <v>64</v>
      </c>
      <c r="Z8" s="273" t="s">
        <v>64</v>
      </c>
      <c r="AA8" s="273" t="s">
        <v>65</v>
      </c>
      <c r="AB8" s="274" t="s">
        <v>25</v>
      </c>
      <c r="AC8" s="270" t="s">
        <v>28</v>
      </c>
      <c r="AD8" s="273"/>
      <c r="AE8" s="273"/>
      <c r="AF8" s="279">
        <v>0</v>
      </c>
    </row>
    <row r="9" spans="3:32" ht="90.75" customHeight="1">
      <c r="C9" s="618"/>
      <c r="D9" s="186"/>
      <c r="E9" s="280"/>
      <c r="F9" s="281"/>
      <c r="G9" s="282"/>
      <c r="H9" s="283"/>
      <c r="I9" s="284" t="s">
        <v>29</v>
      </c>
      <c r="J9" s="281"/>
      <c r="K9" s="283"/>
      <c r="L9" s="285"/>
      <c r="M9" s="286"/>
      <c r="N9" s="280"/>
      <c r="O9" s="281"/>
      <c r="P9" s="283"/>
      <c r="Q9" s="281"/>
      <c r="R9" s="286"/>
      <c r="S9" s="286"/>
      <c r="T9" s="286"/>
      <c r="U9" s="283"/>
      <c r="V9" s="287"/>
      <c r="W9" s="287"/>
      <c r="X9" s="288"/>
      <c r="Y9" s="288"/>
      <c r="Z9" s="286"/>
      <c r="AA9" s="286"/>
      <c r="AB9" s="280"/>
      <c r="AC9" s="281"/>
      <c r="AD9" s="286"/>
      <c r="AE9" s="286"/>
      <c r="AF9" s="283"/>
    </row>
    <row r="10" spans="3:32" ht="90.75" customHeight="1"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</row>
    <row r="11" spans="3:32" ht="132" customHeight="1">
      <c r="C11" s="635" t="s">
        <v>106</v>
      </c>
      <c r="D11" s="639" t="s">
        <v>179</v>
      </c>
      <c r="E11" s="633" t="s">
        <v>102</v>
      </c>
      <c r="F11" s="635" t="s">
        <v>99</v>
      </c>
      <c r="G11" s="637">
        <v>2000000</v>
      </c>
      <c r="H11" s="633" t="s">
        <v>90</v>
      </c>
      <c r="I11" s="290" t="s">
        <v>23</v>
      </c>
      <c r="J11" s="291">
        <v>44231</v>
      </c>
      <c r="K11" s="292" t="s">
        <v>262</v>
      </c>
      <c r="L11" s="292" t="s">
        <v>263</v>
      </c>
      <c r="M11" s="293" t="s">
        <v>264</v>
      </c>
      <c r="N11" s="292" t="s">
        <v>265</v>
      </c>
      <c r="O11" s="294" t="s">
        <v>266</v>
      </c>
      <c r="P11" s="292" t="s">
        <v>267</v>
      </c>
      <c r="Q11" s="292" t="s">
        <v>268</v>
      </c>
      <c r="R11" s="293">
        <v>44292</v>
      </c>
      <c r="S11" s="293">
        <v>44506</v>
      </c>
      <c r="T11" s="292" t="s">
        <v>269</v>
      </c>
      <c r="U11" s="292" t="s">
        <v>270</v>
      </c>
      <c r="V11" s="292" t="s">
        <v>271</v>
      </c>
      <c r="W11" s="292" t="s">
        <v>272</v>
      </c>
      <c r="X11" s="295"/>
      <c r="Y11" s="292" t="s">
        <v>273</v>
      </c>
      <c r="Z11" s="293">
        <v>44477</v>
      </c>
      <c r="AA11" s="292" t="s">
        <v>274</v>
      </c>
      <c r="AB11" s="293">
        <v>44386</v>
      </c>
      <c r="AC11" s="292" t="s">
        <v>275</v>
      </c>
      <c r="AD11" s="540" t="s">
        <v>276</v>
      </c>
      <c r="AE11" s="540" t="s">
        <v>277</v>
      </c>
      <c r="AF11" s="541" t="s">
        <v>278</v>
      </c>
    </row>
    <row r="12" spans="3:32" ht="132" customHeight="1">
      <c r="C12" s="640"/>
      <c r="D12" s="639"/>
      <c r="E12" s="634"/>
      <c r="F12" s="636"/>
      <c r="G12" s="638"/>
      <c r="H12" s="634"/>
      <c r="I12" s="290" t="s">
        <v>29</v>
      </c>
      <c r="J12" s="298"/>
      <c r="K12" s="297"/>
      <c r="L12" s="299"/>
      <c r="M12" s="296"/>
      <c r="N12" s="300"/>
      <c r="O12" s="301"/>
      <c r="P12" s="297"/>
      <c r="Q12" s="301"/>
      <c r="R12" s="296"/>
      <c r="S12" s="296"/>
      <c r="T12" s="296"/>
      <c r="U12" s="297"/>
      <c r="V12" s="302"/>
      <c r="W12" s="302"/>
      <c r="X12" s="303"/>
      <c r="Y12" s="304"/>
      <c r="Z12" s="296"/>
      <c r="AA12" s="296"/>
      <c r="AB12" s="300"/>
      <c r="AC12" s="301"/>
      <c r="AD12" s="296"/>
      <c r="AE12" s="296"/>
      <c r="AF12" s="297"/>
    </row>
    <row r="13" spans="3:32" ht="90.75" customHeight="1">
      <c r="C13" s="289"/>
      <c r="D13" s="305"/>
      <c r="E13" s="306"/>
      <c r="F13" s="307"/>
      <c r="G13" s="308"/>
      <c r="H13" s="309"/>
      <c r="I13" s="310"/>
      <c r="J13" s="307"/>
      <c r="K13" s="309"/>
      <c r="L13" s="311"/>
      <c r="M13" s="305"/>
      <c r="N13" s="306"/>
      <c r="O13" s="307"/>
      <c r="P13" s="309"/>
      <c r="Q13" s="307"/>
      <c r="R13" s="305"/>
      <c r="S13" s="305"/>
      <c r="T13" s="305"/>
      <c r="U13" s="309"/>
      <c r="V13" s="310"/>
      <c r="W13" s="310"/>
      <c r="X13" s="312"/>
      <c r="Y13" s="312"/>
      <c r="Z13" s="305"/>
      <c r="AA13" s="305"/>
      <c r="AB13" s="306"/>
      <c r="AC13" s="307"/>
      <c r="AD13" s="305"/>
      <c r="AE13" s="305"/>
      <c r="AF13" s="309"/>
    </row>
    <row r="14" spans="3:32" ht="90.75" customHeight="1">
      <c r="C14" s="496" t="s">
        <v>30</v>
      </c>
      <c r="D14" s="313"/>
      <c r="E14" s="314"/>
      <c r="F14" s="315"/>
      <c r="G14" s="495">
        <v>2000000</v>
      </c>
      <c r="H14" s="316"/>
      <c r="I14" s="317" t="s">
        <v>23</v>
      </c>
      <c r="J14" s="315"/>
      <c r="K14" s="316"/>
      <c r="L14" s="318"/>
      <c r="M14" s="319"/>
      <c r="N14" s="314"/>
      <c r="O14" s="315"/>
      <c r="P14" s="316"/>
      <c r="Q14" s="315"/>
      <c r="R14" s="319"/>
      <c r="S14" s="319"/>
      <c r="T14" s="319"/>
      <c r="U14" s="316"/>
      <c r="V14" s="317"/>
      <c r="W14" s="317"/>
      <c r="X14" s="320" t="e">
        <f>X11+#REF!+#REF!+#REF!+#REF!+#REF!+#REF!+#REF!+#REF!</f>
        <v>#REF!</v>
      </c>
      <c r="Y14" s="320"/>
      <c r="Z14" s="319"/>
      <c r="AA14" s="319"/>
      <c r="AB14" s="314"/>
      <c r="AC14" s="315"/>
      <c r="AD14" s="319"/>
      <c r="AE14" s="319"/>
      <c r="AF14" s="321" t="e">
        <f>AF11+#REF!+#REF!+#REF!+#REF!+#REF!+#REF!+#REF!+#REF!</f>
        <v>#REF!</v>
      </c>
    </row>
    <row r="15" spans="3:32" ht="90.75" customHeight="1" thickBot="1">
      <c r="C15" s="322"/>
      <c r="D15" s="323"/>
      <c r="E15" s="324"/>
      <c r="F15" s="322"/>
      <c r="G15" s="325" t="e">
        <f>G12+#REF!+#REF!+#REF!+#REF!+#REF!+#REF!+#REF!+#REF!</f>
        <v>#REF!</v>
      </c>
      <c r="H15" s="326"/>
      <c r="I15" s="327" t="s">
        <v>29</v>
      </c>
      <c r="J15" s="322"/>
      <c r="K15" s="326"/>
      <c r="L15" s="328"/>
      <c r="M15" s="323"/>
      <c r="N15" s="324"/>
      <c r="O15" s="322"/>
      <c r="P15" s="326"/>
      <c r="Q15" s="322"/>
      <c r="R15" s="323"/>
      <c r="S15" s="323"/>
      <c r="T15" s="323"/>
      <c r="U15" s="326"/>
      <c r="V15" s="327"/>
      <c r="W15" s="327"/>
      <c r="X15" s="329" t="e">
        <f>X12+#REF!+#REF!+#REF!+#REF!+#REF!+#REF!+#REF!+#REF!</f>
        <v>#REF!</v>
      </c>
      <c r="Y15" s="329"/>
      <c r="Z15" s="323"/>
      <c r="AA15" s="323"/>
      <c r="AB15" s="324"/>
      <c r="AC15" s="322"/>
      <c r="AD15" s="323"/>
      <c r="AE15" s="323"/>
      <c r="AF15" s="330" t="e">
        <f>AF12+#REF!+#REF!+#REF!+#REF!+#REF!+#REF!+#REF!+#REF!</f>
        <v>#REF!</v>
      </c>
    </row>
    <row r="17" spans="3:30" ht="90.75" customHeight="1">
      <c r="C17" s="641" t="s">
        <v>189</v>
      </c>
      <c r="D17" s="642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3"/>
      <c r="U17" s="643"/>
      <c r="V17" s="643"/>
      <c r="W17" s="643"/>
      <c r="X17" s="643"/>
      <c r="Y17" s="331"/>
      <c r="AA17" s="643"/>
      <c r="AB17" s="643"/>
      <c r="AC17" s="643"/>
      <c r="AD17" s="643"/>
    </row>
    <row r="18" spans="3:30" ht="90.75" customHeight="1">
      <c r="C18" s="642"/>
      <c r="D18" s="642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3"/>
      <c r="U18" s="643"/>
      <c r="V18" s="643"/>
      <c r="W18" s="643"/>
      <c r="X18" s="643"/>
      <c r="Y18" s="331"/>
      <c r="AA18" s="643"/>
      <c r="AB18" s="643"/>
      <c r="AC18" s="643"/>
      <c r="AD18" s="643"/>
    </row>
  </sheetData>
  <sheetProtection/>
  <mergeCells count="25">
    <mergeCell ref="C11:C12"/>
    <mergeCell ref="C17:D18"/>
    <mergeCell ref="H17:K18"/>
    <mergeCell ref="S17:U18"/>
    <mergeCell ref="AA17:AD18"/>
    <mergeCell ref="E17:G18"/>
    <mergeCell ref="P17:R18"/>
    <mergeCell ref="V17:X18"/>
    <mergeCell ref="L17:O18"/>
    <mergeCell ref="F6:H6"/>
    <mergeCell ref="E11:E12"/>
    <mergeCell ref="F11:F12"/>
    <mergeCell ref="G11:G12"/>
    <mergeCell ref="H11:H12"/>
    <mergeCell ref="D11:D12"/>
    <mergeCell ref="V6:W6"/>
    <mergeCell ref="X6:AB6"/>
    <mergeCell ref="AC6:AF6"/>
    <mergeCell ref="C8:C9"/>
    <mergeCell ref="L6:N6"/>
    <mergeCell ref="C6:E6"/>
    <mergeCell ref="J6:K6"/>
    <mergeCell ref="Q6:U6"/>
    <mergeCell ref="O6:P6"/>
    <mergeCell ref="I6:I7"/>
  </mergeCells>
  <printOptions/>
  <pageMargins left="0.433070866141732" right="0.15748031496063" top="0.748031496062992" bottom="0.748031496062992" header="0.31496062992126" footer="0.31496062992126"/>
  <pageSetup fitToHeight="1" fitToWidth="1" horizontalDpi="600" verticalDpi="600" orientation="landscape" paperSize="8" scale="1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6"/>
  <sheetViews>
    <sheetView zoomScale="70" zoomScaleNormal="70" zoomScalePageLayoutView="0" workbookViewId="0" topLeftCell="A30">
      <selection activeCell="B16" sqref="B16:B17"/>
    </sheetView>
  </sheetViews>
  <sheetFormatPr defaultColWidth="9.140625" defaultRowHeight="15"/>
  <cols>
    <col min="1" max="1" width="12.28125" style="518" customWidth="1"/>
    <col min="2" max="2" width="36.421875" style="523" customWidth="1"/>
    <col min="3" max="3" width="27.28125" style="523" customWidth="1"/>
    <col min="4" max="4" width="29.8515625" style="513" customWidth="1"/>
    <col min="5" max="5" width="16.28125" style="513" customWidth="1"/>
    <col min="6" max="7" width="17.8515625" style="513" customWidth="1"/>
    <col min="8" max="8" width="20.140625" style="513" customWidth="1"/>
    <col min="9" max="9" width="18.140625" style="513" customWidth="1"/>
    <col min="10" max="10" width="21.421875" style="513" customWidth="1"/>
    <col min="11" max="11" width="20.00390625" style="513" customWidth="1"/>
    <col min="12" max="12" width="18.7109375" style="513" customWidth="1"/>
    <col min="13" max="13" width="17.8515625" style="513" customWidth="1"/>
    <col min="14" max="14" width="20.57421875" style="513" customWidth="1"/>
    <col min="15" max="15" width="19.00390625" style="513" customWidth="1"/>
    <col min="16" max="16" width="18.28125" style="513" customWidth="1"/>
    <col min="17" max="17" width="19.140625" style="513" customWidth="1"/>
    <col min="18" max="18" width="23.00390625" style="513" customWidth="1"/>
    <col min="19" max="19" width="9.140625" style="479" customWidth="1"/>
    <col min="20" max="16384" width="9.140625" style="480" customWidth="1"/>
  </cols>
  <sheetData>
    <row r="2" spans="2:16" ht="20.25">
      <c r="B2" s="664" t="s">
        <v>127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</row>
    <row r="3" spans="2:5" ht="18">
      <c r="B3" s="519"/>
      <c r="C3" s="520"/>
      <c r="D3" s="521"/>
      <c r="E3" s="521"/>
    </row>
    <row r="4" spans="2:5" ht="18">
      <c r="B4" s="665" t="s">
        <v>155</v>
      </c>
      <c r="C4" s="665"/>
      <c r="D4" s="522"/>
      <c r="E4" s="522"/>
    </row>
    <row r="5" spans="2:5" ht="18">
      <c r="B5" s="665" t="s">
        <v>190</v>
      </c>
      <c r="C5" s="665"/>
      <c r="D5" s="522"/>
      <c r="E5" s="522"/>
    </row>
    <row r="6" ht="18.75" thickBot="1"/>
    <row r="7" spans="1:19" s="517" customFormat="1" ht="56.25" customHeight="1" thickBot="1">
      <c r="A7" s="491" t="s">
        <v>67</v>
      </c>
      <c r="B7" s="492" t="s">
        <v>128</v>
      </c>
      <c r="C7" s="481" t="s">
        <v>4</v>
      </c>
      <c r="D7" s="481" t="s">
        <v>129</v>
      </c>
      <c r="E7" s="481" t="s">
        <v>130</v>
      </c>
      <c r="F7" s="515" t="s">
        <v>131</v>
      </c>
      <c r="G7" s="515" t="s">
        <v>132</v>
      </c>
      <c r="H7" s="515" t="s">
        <v>133</v>
      </c>
      <c r="I7" s="515" t="s">
        <v>134</v>
      </c>
      <c r="J7" s="515" t="s">
        <v>135</v>
      </c>
      <c r="K7" s="515" t="s">
        <v>136</v>
      </c>
      <c r="L7" s="515" t="s">
        <v>137</v>
      </c>
      <c r="M7" s="515" t="s">
        <v>138</v>
      </c>
      <c r="N7" s="515" t="s">
        <v>139</v>
      </c>
      <c r="O7" s="515" t="s">
        <v>140</v>
      </c>
      <c r="P7" s="515" t="s">
        <v>141</v>
      </c>
      <c r="Q7" s="515" t="s">
        <v>142</v>
      </c>
      <c r="R7" s="514" t="s">
        <v>143</v>
      </c>
      <c r="S7" s="516"/>
    </row>
    <row r="8" spans="1:19" ht="40.5" customHeight="1">
      <c r="A8" s="666">
        <v>1</v>
      </c>
      <c r="B8" s="667" t="s">
        <v>149</v>
      </c>
      <c r="C8" s="668" t="s">
        <v>191</v>
      </c>
      <c r="D8" s="669">
        <v>3500000</v>
      </c>
      <c r="E8" s="524" t="s">
        <v>23</v>
      </c>
      <c r="F8" s="508">
        <v>291666.67</v>
      </c>
      <c r="G8" s="508">
        <v>291666.67</v>
      </c>
      <c r="H8" s="508">
        <v>291666.67</v>
      </c>
      <c r="I8" s="508">
        <v>291666.67</v>
      </c>
      <c r="J8" s="508">
        <v>291666.67</v>
      </c>
      <c r="K8" s="508">
        <v>291666.67</v>
      </c>
      <c r="L8" s="508">
        <v>291666.67</v>
      </c>
      <c r="M8" s="508">
        <v>291666.67</v>
      </c>
      <c r="N8" s="508">
        <v>291666.67</v>
      </c>
      <c r="O8" s="508">
        <v>291666.67</v>
      </c>
      <c r="P8" s="508">
        <v>291666.67</v>
      </c>
      <c r="Q8" s="508">
        <v>291666.67</v>
      </c>
      <c r="R8" s="500">
        <v>3500000</v>
      </c>
      <c r="S8" s="482"/>
    </row>
    <row r="9" spans="1:19" ht="40.5" customHeight="1">
      <c r="A9" s="658"/>
      <c r="B9" s="660"/>
      <c r="C9" s="652"/>
      <c r="D9" s="670"/>
      <c r="E9" s="509" t="s">
        <v>29</v>
      </c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1"/>
      <c r="S9" s="482"/>
    </row>
    <row r="10" spans="1:19" ht="51.75" customHeight="1">
      <c r="A10" s="657">
        <v>2</v>
      </c>
      <c r="B10" s="660" t="s">
        <v>224</v>
      </c>
      <c r="C10" s="652" t="s">
        <v>192</v>
      </c>
      <c r="D10" s="661" t="s">
        <v>225</v>
      </c>
      <c r="E10" s="509" t="s">
        <v>23</v>
      </c>
      <c r="F10" s="506">
        <v>670916.67</v>
      </c>
      <c r="G10" s="506">
        <v>670916.67</v>
      </c>
      <c r="H10" s="506">
        <v>670916.67</v>
      </c>
      <c r="I10" s="506">
        <v>670916.67</v>
      </c>
      <c r="J10" s="506">
        <v>670916.67</v>
      </c>
      <c r="K10" s="506">
        <v>670916.67</v>
      </c>
      <c r="L10" s="506">
        <v>670916.67</v>
      </c>
      <c r="M10" s="506">
        <v>670916.67</v>
      </c>
      <c r="N10" s="506">
        <v>670916.67</v>
      </c>
      <c r="O10" s="506">
        <v>670916.67</v>
      </c>
      <c r="P10" s="506">
        <v>670916.67</v>
      </c>
      <c r="Q10" s="506">
        <v>670916.67</v>
      </c>
      <c r="R10" s="502" t="s">
        <v>225</v>
      </c>
      <c r="S10" s="483"/>
    </row>
    <row r="11" spans="1:19" ht="34.5" customHeight="1">
      <c r="A11" s="657"/>
      <c r="B11" s="660"/>
      <c r="C11" s="652"/>
      <c r="D11" s="661"/>
      <c r="E11" s="509" t="s">
        <v>29</v>
      </c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02"/>
      <c r="S11" s="483"/>
    </row>
    <row r="12" spans="1:19" ht="26.25" customHeight="1">
      <c r="A12" s="657">
        <v>3</v>
      </c>
      <c r="B12" s="660" t="s">
        <v>144</v>
      </c>
      <c r="C12" s="652" t="s">
        <v>193</v>
      </c>
      <c r="D12" s="662">
        <v>500000</v>
      </c>
      <c r="E12" s="509" t="s">
        <v>23</v>
      </c>
      <c r="F12" s="506">
        <v>41666.67</v>
      </c>
      <c r="G12" s="506">
        <v>41666.67</v>
      </c>
      <c r="H12" s="506">
        <v>41666.67</v>
      </c>
      <c r="I12" s="506">
        <v>41666.67</v>
      </c>
      <c r="J12" s="506">
        <v>41666.67</v>
      </c>
      <c r="K12" s="506">
        <v>41666.67</v>
      </c>
      <c r="L12" s="506">
        <v>41666.67</v>
      </c>
      <c r="M12" s="506">
        <v>41666.67</v>
      </c>
      <c r="N12" s="506">
        <v>41666.67</v>
      </c>
      <c r="O12" s="506">
        <v>41666.67</v>
      </c>
      <c r="P12" s="506">
        <v>41666.67</v>
      </c>
      <c r="Q12" s="506">
        <v>41666.67</v>
      </c>
      <c r="R12" s="503">
        <v>500000</v>
      </c>
      <c r="S12" s="483"/>
    </row>
    <row r="13" spans="1:19" ht="28.5" customHeight="1">
      <c r="A13" s="657"/>
      <c r="B13" s="660"/>
      <c r="C13" s="652"/>
      <c r="D13" s="663"/>
      <c r="E13" s="509" t="s">
        <v>29</v>
      </c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04"/>
      <c r="S13" s="483"/>
    </row>
    <row r="14" spans="1:19" ht="36" customHeight="1">
      <c r="A14" s="657">
        <v>4</v>
      </c>
      <c r="B14" s="659" t="s">
        <v>145</v>
      </c>
      <c r="C14" s="652" t="s">
        <v>194</v>
      </c>
      <c r="D14" s="652" t="s">
        <v>226</v>
      </c>
      <c r="E14" s="509" t="s">
        <v>23</v>
      </c>
      <c r="F14" s="506">
        <v>12500</v>
      </c>
      <c r="G14" s="506">
        <v>12500</v>
      </c>
      <c r="H14" s="506">
        <v>12500</v>
      </c>
      <c r="I14" s="506">
        <v>12500</v>
      </c>
      <c r="J14" s="506">
        <v>12500</v>
      </c>
      <c r="K14" s="506">
        <v>12500</v>
      </c>
      <c r="L14" s="506">
        <v>12500</v>
      </c>
      <c r="M14" s="506">
        <v>12500</v>
      </c>
      <c r="N14" s="506">
        <v>12500</v>
      </c>
      <c r="O14" s="506">
        <v>12500</v>
      </c>
      <c r="P14" s="506">
        <v>12500</v>
      </c>
      <c r="Q14" s="506">
        <v>12500</v>
      </c>
      <c r="R14" s="499" t="s">
        <v>226</v>
      </c>
      <c r="S14" s="483"/>
    </row>
    <row r="15" spans="1:19" ht="37.5" customHeight="1">
      <c r="A15" s="657"/>
      <c r="B15" s="659"/>
      <c r="C15" s="652"/>
      <c r="D15" s="652"/>
      <c r="E15" s="509" t="s">
        <v>29</v>
      </c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499"/>
      <c r="S15" s="483"/>
    </row>
    <row r="16" spans="1:19" ht="27" customHeight="1">
      <c r="A16" s="657">
        <v>5</v>
      </c>
      <c r="B16" s="648" t="s">
        <v>148</v>
      </c>
      <c r="C16" s="652" t="s">
        <v>195</v>
      </c>
      <c r="D16" s="546" t="s">
        <v>101</v>
      </c>
      <c r="E16" s="509" t="s">
        <v>23</v>
      </c>
      <c r="F16" s="511">
        <v>250000</v>
      </c>
      <c r="G16" s="511">
        <v>250000</v>
      </c>
      <c r="H16" s="511">
        <v>250000</v>
      </c>
      <c r="I16" s="511">
        <v>250000</v>
      </c>
      <c r="J16" s="511">
        <v>250000</v>
      </c>
      <c r="K16" s="511">
        <v>250000</v>
      </c>
      <c r="L16" s="511">
        <v>250000</v>
      </c>
      <c r="M16" s="511">
        <v>250000</v>
      </c>
      <c r="N16" s="511">
        <v>250000</v>
      </c>
      <c r="O16" s="511">
        <v>250000</v>
      </c>
      <c r="P16" s="511">
        <v>250000</v>
      </c>
      <c r="Q16" s="511">
        <v>250000</v>
      </c>
      <c r="R16" s="484" t="s">
        <v>101</v>
      </c>
      <c r="S16" s="483"/>
    </row>
    <row r="17" spans="1:19" ht="30.75" customHeight="1">
      <c r="A17" s="657"/>
      <c r="B17" s="649"/>
      <c r="C17" s="652"/>
      <c r="D17" s="547"/>
      <c r="E17" s="509" t="s">
        <v>29</v>
      </c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484"/>
      <c r="S17" s="483"/>
    </row>
    <row r="18" spans="1:19" ht="30" customHeight="1">
      <c r="A18" s="657">
        <v>6</v>
      </c>
      <c r="B18" s="655" t="s">
        <v>150</v>
      </c>
      <c r="C18" s="652" t="s">
        <v>196</v>
      </c>
      <c r="D18" s="546" t="s">
        <v>176</v>
      </c>
      <c r="E18" s="509" t="s">
        <v>23</v>
      </c>
      <c r="F18" s="506">
        <v>125000</v>
      </c>
      <c r="G18" s="506">
        <v>125000</v>
      </c>
      <c r="H18" s="506">
        <v>125000</v>
      </c>
      <c r="I18" s="506">
        <v>125000</v>
      </c>
      <c r="J18" s="506">
        <v>125000</v>
      </c>
      <c r="K18" s="506">
        <v>125000</v>
      </c>
      <c r="L18" s="506">
        <v>125000</v>
      </c>
      <c r="M18" s="506">
        <v>125000</v>
      </c>
      <c r="N18" s="506">
        <v>125000</v>
      </c>
      <c r="O18" s="506">
        <v>125000</v>
      </c>
      <c r="P18" s="506">
        <v>125000</v>
      </c>
      <c r="Q18" s="506">
        <v>125000</v>
      </c>
      <c r="R18" s="484" t="s">
        <v>176</v>
      </c>
      <c r="S18" s="483"/>
    </row>
    <row r="19" spans="1:19" ht="25.5" customHeight="1">
      <c r="A19" s="657"/>
      <c r="B19" s="656"/>
      <c r="C19" s="652"/>
      <c r="D19" s="547"/>
      <c r="E19" s="509" t="s">
        <v>29</v>
      </c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484"/>
      <c r="S19" s="483"/>
    </row>
    <row r="20" spans="1:19" ht="34.5" customHeight="1">
      <c r="A20" s="658">
        <v>7</v>
      </c>
      <c r="B20" s="655" t="s">
        <v>153</v>
      </c>
      <c r="C20" s="652" t="s">
        <v>197</v>
      </c>
      <c r="D20" s="505">
        <v>200000</v>
      </c>
      <c r="E20" s="509" t="s">
        <v>23</v>
      </c>
      <c r="F20" s="511">
        <v>16666.67</v>
      </c>
      <c r="G20" s="511">
        <v>16666.67</v>
      </c>
      <c r="H20" s="511">
        <v>16666.67</v>
      </c>
      <c r="I20" s="511">
        <v>16666.67</v>
      </c>
      <c r="J20" s="511">
        <v>16666.67</v>
      </c>
      <c r="K20" s="511">
        <v>16666.67</v>
      </c>
      <c r="L20" s="511">
        <v>16666.67</v>
      </c>
      <c r="M20" s="511">
        <v>16666.67</v>
      </c>
      <c r="N20" s="511">
        <v>16666.67</v>
      </c>
      <c r="O20" s="511">
        <v>16666.67</v>
      </c>
      <c r="P20" s="511">
        <v>16666.67</v>
      </c>
      <c r="Q20" s="511">
        <v>16666.67</v>
      </c>
      <c r="R20" s="505">
        <v>200000</v>
      </c>
      <c r="S20" s="485"/>
    </row>
    <row r="21" spans="1:19" ht="39" customHeight="1">
      <c r="A21" s="658"/>
      <c r="B21" s="656"/>
      <c r="C21" s="652"/>
      <c r="D21" s="505"/>
      <c r="E21" s="509" t="s">
        <v>29</v>
      </c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5"/>
      <c r="S21" s="485"/>
    </row>
    <row r="22" spans="1:19" ht="33" customHeight="1">
      <c r="A22" s="657">
        <v>8</v>
      </c>
      <c r="B22" s="648" t="s">
        <v>227</v>
      </c>
      <c r="C22" s="652" t="s">
        <v>198</v>
      </c>
      <c r="D22" s="533">
        <v>2000000</v>
      </c>
      <c r="E22" s="509" t="s">
        <v>23</v>
      </c>
      <c r="F22" s="511">
        <v>166666.67</v>
      </c>
      <c r="G22" s="511">
        <v>166666.67</v>
      </c>
      <c r="H22" s="511">
        <v>166666.67</v>
      </c>
      <c r="I22" s="511">
        <v>166666.67</v>
      </c>
      <c r="J22" s="511">
        <v>166666.67</v>
      </c>
      <c r="K22" s="511">
        <v>166666.67</v>
      </c>
      <c r="L22" s="511">
        <v>166666.67</v>
      </c>
      <c r="M22" s="511">
        <v>166666.67</v>
      </c>
      <c r="N22" s="511">
        <v>166666.67</v>
      </c>
      <c r="O22" s="511">
        <v>166666.67</v>
      </c>
      <c r="P22" s="511">
        <v>166666.67</v>
      </c>
      <c r="Q22" s="511">
        <v>166666.67</v>
      </c>
      <c r="R22" s="533">
        <v>2000000</v>
      </c>
      <c r="S22" s="486"/>
    </row>
    <row r="23" spans="1:19" ht="39.75" customHeight="1">
      <c r="A23" s="657"/>
      <c r="B23" s="649"/>
      <c r="C23" s="652"/>
      <c r="D23" s="533"/>
      <c r="E23" s="509" t="s">
        <v>29</v>
      </c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33"/>
      <c r="S23" s="486"/>
    </row>
    <row r="24" spans="1:19" ht="26.25" customHeight="1">
      <c r="A24" s="657">
        <v>9</v>
      </c>
      <c r="B24" s="648" t="s">
        <v>228</v>
      </c>
      <c r="C24" s="652" t="s">
        <v>199</v>
      </c>
      <c r="D24" s="505">
        <v>2200000</v>
      </c>
      <c r="E24" s="509" t="s">
        <v>23</v>
      </c>
      <c r="F24" s="506">
        <v>183333.34</v>
      </c>
      <c r="G24" s="506">
        <v>183333.34</v>
      </c>
      <c r="H24" s="506">
        <v>183333.34</v>
      </c>
      <c r="I24" s="506">
        <v>183333.34</v>
      </c>
      <c r="J24" s="506">
        <v>183333.34</v>
      </c>
      <c r="K24" s="506">
        <v>183333.34</v>
      </c>
      <c r="L24" s="506">
        <v>183333.34</v>
      </c>
      <c r="M24" s="506">
        <v>183333.34</v>
      </c>
      <c r="N24" s="506">
        <v>183333.34</v>
      </c>
      <c r="O24" s="506">
        <v>183333.34</v>
      </c>
      <c r="P24" s="506">
        <v>183333.34</v>
      </c>
      <c r="Q24" s="506">
        <v>183333.34</v>
      </c>
      <c r="R24" s="505">
        <v>2200000</v>
      </c>
      <c r="S24" s="487"/>
    </row>
    <row r="25" spans="1:19" ht="18">
      <c r="A25" s="657"/>
      <c r="B25" s="649"/>
      <c r="C25" s="652"/>
      <c r="D25" s="505"/>
      <c r="E25" s="509" t="s">
        <v>29</v>
      </c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05"/>
      <c r="S25" s="487"/>
    </row>
    <row r="26" spans="1:19" ht="26.25" customHeight="1">
      <c r="A26" s="657">
        <v>10</v>
      </c>
      <c r="B26" s="648" t="s">
        <v>151</v>
      </c>
      <c r="C26" s="652" t="s">
        <v>200</v>
      </c>
      <c r="D26" s="506">
        <v>600000</v>
      </c>
      <c r="E26" s="509" t="s">
        <v>23</v>
      </c>
      <c r="F26" s="506">
        <v>50000</v>
      </c>
      <c r="G26" s="506">
        <v>50000</v>
      </c>
      <c r="H26" s="506">
        <v>50000</v>
      </c>
      <c r="I26" s="506">
        <v>50000</v>
      </c>
      <c r="J26" s="506">
        <v>50000</v>
      </c>
      <c r="K26" s="506">
        <v>50000</v>
      </c>
      <c r="L26" s="506">
        <v>50000</v>
      </c>
      <c r="M26" s="506">
        <v>50000</v>
      </c>
      <c r="N26" s="506">
        <v>50000</v>
      </c>
      <c r="O26" s="506">
        <v>50000</v>
      </c>
      <c r="P26" s="506">
        <v>50000</v>
      </c>
      <c r="Q26" s="506">
        <v>50000</v>
      </c>
      <c r="R26" s="506">
        <v>600000</v>
      </c>
      <c r="S26" s="487"/>
    </row>
    <row r="27" spans="1:19" ht="18">
      <c r="A27" s="657"/>
      <c r="B27" s="649"/>
      <c r="C27" s="652"/>
      <c r="D27" s="506"/>
      <c r="E27" s="509" t="s">
        <v>29</v>
      </c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06"/>
      <c r="S27" s="485"/>
    </row>
    <row r="28" spans="1:18" ht="26.25" customHeight="1">
      <c r="A28" s="657">
        <v>11</v>
      </c>
      <c r="B28" s="648" t="s">
        <v>152</v>
      </c>
      <c r="C28" s="652" t="s">
        <v>201</v>
      </c>
      <c r="D28" s="533">
        <v>2000000</v>
      </c>
      <c r="E28" s="509" t="s">
        <v>23</v>
      </c>
      <c r="F28" s="511">
        <v>166666.67</v>
      </c>
      <c r="G28" s="511">
        <v>166666.67</v>
      </c>
      <c r="H28" s="511">
        <v>166666.67</v>
      </c>
      <c r="I28" s="511">
        <v>166666.67</v>
      </c>
      <c r="J28" s="511">
        <v>166666.67</v>
      </c>
      <c r="K28" s="511">
        <v>166666.67</v>
      </c>
      <c r="L28" s="511">
        <v>166666.67</v>
      </c>
      <c r="M28" s="511">
        <v>166666.67</v>
      </c>
      <c r="N28" s="511">
        <v>166666.67</v>
      </c>
      <c r="O28" s="511">
        <v>166666.67</v>
      </c>
      <c r="P28" s="511">
        <v>166666.67</v>
      </c>
      <c r="Q28" s="511">
        <v>166666.67</v>
      </c>
      <c r="R28" s="533">
        <v>2000000</v>
      </c>
    </row>
    <row r="29" spans="1:18" ht="18">
      <c r="A29" s="657"/>
      <c r="B29" s="649"/>
      <c r="C29" s="652"/>
      <c r="D29" s="533"/>
      <c r="E29" s="509" t="s">
        <v>29</v>
      </c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33"/>
    </row>
    <row r="30" spans="1:18" ht="18">
      <c r="A30" s="653">
        <v>12</v>
      </c>
      <c r="B30" s="648" t="s">
        <v>229</v>
      </c>
      <c r="C30" s="652" t="s">
        <v>202</v>
      </c>
      <c r="D30" s="533">
        <v>500000</v>
      </c>
      <c r="E30" s="509" t="s">
        <v>23</v>
      </c>
      <c r="F30" s="506">
        <v>41666.67</v>
      </c>
      <c r="G30" s="506">
        <v>41666.67</v>
      </c>
      <c r="H30" s="506">
        <v>41666.67</v>
      </c>
      <c r="I30" s="506">
        <v>41666.67</v>
      </c>
      <c r="J30" s="506">
        <v>41666.67</v>
      </c>
      <c r="K30" s="506">
        <v>41666.67</v>
      </c>
      <c r="L30" s="506">
        <v>41666.67</v>
      </c>
      <c r="M30" s="506">
        <v>41666.67</v>
      </c>
      <c r="N30" s="506">
        <v>41666.67</v>
      </c>
      <c r="O30" s="506">
        <v>41666.67</v>
      </c>
      <c r="P30" s="506">
        <v>41666.67</v>
      </c>
      <c r="Q30" s="506">
        <v>41666.67</v>
      </c>
      <c r="R30" s="533">
        <v>500000</v>
      </c>
    </row>
    <row r="31" spans="1:18" ht="18">
      <c r="A31" s="654"/>
      <c r="B31" s="649"/>
      <c r="C31" s="652"/>
      <c r="D31" s="533"/>
      <c r="E31" s="509" t="s">
        <v>29</v>
      </c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33"/>
    </row>
    <row r="32" spans="1:18" ht="54" customHeight="1">
      <c r="A32" s="653">
        <v>13</v>
      </c>
      <c r="B32" s="648" t="s">
        <v>231</v>
      </c>
      <c r="C32" s="652" t="s">
        <v>203</v>
      </c>
      <c r="D32" s="533">
        <v>6900000</v>
      </c>
      <c r="E32" s="509" t="s">
        <v>23</v>
      </c>
      <c r="F32" s="533">
        <v>575000</v>
      </c>
      <c r="G32" s="533">
        <v>575000</v>
      </c>
      <c r="H32" s="533">
        <v>575000</v>
      </c>
      <c r="I32" s="533">
        <v>575000</v>
      </c>
      <c r="J32" s="533">
        <v>575000</v>
      </c>
      <c r="K32" s="533">
        <v>575000</v>
      </c>
      <c r="L32" s="533">
        <v>575000</v>
      </c>
      <c r="M32" s="533">
        <v>575000</v>
      </c>
      <c r="N32" s="533">
        <v>575000</v>
      </c>
      <c r="O32" s="533">
        <v>575000</v>
      </c>
      <c r="P32" s="533">
        <v>575000</v>
      </c>
      <c r="Q32" s="533">
        <v>575000</v>
      </c>
      <c r="R32" s="533">
        <v>6900000</v>
      </c>
    </row>
    <row r="33" spans="1:18" ht="18">
      <c r="A33" s="654"/>
      <c r="B33" s="649"/>
      <c r="C33" s="652"/>
      <c r="D33" s="533"/>
      <c r="E33" s="509" t="s">
        <v>29</v>
      </c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33"/>
    </row>
    <row r="34" spans="1:18" ht="18" customHeight="1">
      <c r="A34" s="644">
        <v>14</v>
      </c>
      <c r="B34" s="648" t="s">
        <v>154</v>
      </c>
      <c r="C34" s="652" t="s">
        <v>204</v>
      </c>
      <c r="D34" s="533">
        <v>100000</v>
      </c>
      <c r="E34" s="509" t="s">
        <v>23</v>
      </c>
      <c r="F34" s="533">
        <v>8333.34</v>
      </c>
      <c r="G34" s="533">
        <v>8333.34</v>
      </c>
      <c r="H34" s="533">
        <v>8333.34</v>
      </c>
      <c r="I34" s="533">
        <v>8333.34</v>
      </c>
      <c r="J34" s="533">
        <v>8333.34</v>
      </c>
      <c r="K34" s="533">
        <v>8333.34</v>
      </c>
      <c r="L34" s="533">
        <v>8333.34</v>
      </c>
      <c r="M34" s="533">
        <v>8333.34</v>
      </c>
      <c r="N34" s="533">
        <v>8333.34</v>
      </c>
      <c r="O34" s="533">
        <v>8333.34</v>
      </c>
      <c r="P34" s="533">
        <v>8333.34</v>
      </c>
      <c r="Q34" s="533">
        <v>8333.34</v>
      </c>
      <c r="R34" s="533">
        <v>100000</v>
      </c>
    </row>
    <row r="35" spans="1:18" ht="28.5" customHeight="1">
      <c r="A35" s="645"/>
      <c r="B35" s="649"/>
      <c r="C35" s="652"/>
      <c r="D35" s="533"/>
      <c r="E35" s="509" t="s">
        <v>29</v>
      </c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33"/>
    </row>
    <row r="36" spans="1:18" ht="24.75" customHeight="1">
      <c r="A36" s="644">
        <v>15</v>
      </c>
      <c r="B36" s="648" t="s">
        <v>233</v>
      </c>
      <c r="C36" s="652" t="s">
        <v>205</v>
      </c>
      <c r="D36" s="533">
        <v>2500000</v>
      </c>
      <c r="E36" s="509" t="s">
        <v>23</v>
      </c>
      <c r="F36" s="533">
        <v>208333.34</v>
      </c>
      <c r="G36" s="533">
        <v>208333.34</v>
      </c>
      <c r="H36" s="533">
        <v>208333.34</v>
      </c>
      <c r="I36" s="533">
        <v>208333.34</v>
      </c>
      <c r="J36" s="533">
        <v>208333.34</v>
      </c>
      <c r="K36" s="533">
        <v>208333.34</v>
      </c>
      <c r="L36" s="533">
        <v>208333.34</v>
      </c>
      <c r="M36" s="533">
        <v>208333.34</v>
      </c>
      <c r="N36" s="533">
        <v>208333.34</v>
      </c>
      <c r="O36" s="533">
        <v>208333.34</v>
      </c>
      <c r="P36" s="533">
        <v>208333.34</v>
      </c>
      <c r="Q36" s="533">
        <v>208333.34</v>
      </c>
      <c r="R36" s="533">
        <v>2500000</v>
      </c>
    </row>
    <row r="37" spans="1:18" ht="36.75" customHeight="1">
      <c r="A37" s="645"/>
      <c r="B37" s="649"/>
      <c r="C37" s="652"/>
      <c r="D37" s="533"/>
      <c r="E37" s="509" t="s">
        <v>29</v>
      </c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33"/>
    </row>
    <row r="38" spans="1:18" ht="36.75" customHeight="1">
      <c r="A38" s="644">
        <v>16</v>
      </c>
      <c r="B38" s="548" t="s">
        <v>234</v>
      </c>
      <c r="C38" s="652" t="s">
        <v>206</v>
      </c>
      <c r="D38" s="533">
        <v>7047546.76</v>
      </c>
      <c r="E38" s="509" t="s">
        <v>23</v>
      </c>
      <c r="F38" s="533">
        <v>587295.56</v>
      </c>
      <c r="G38" s="533">
        <v>587295.56</v>
      </c>
      <c r="H38" s="533">
        <v>587295.56</v>
      </c>
      <c r="I38" s="533">
        <v>587295.56</v>
      </c>
      <c r="J38" s="533">
        <v>587295.56</v>
      </c>
      <c r="K38" s="533">
        <v>587295.56</v>
      </c>
      <c r="L38" s="533">
        <v>587295.56</v>
      </c>
      <c r="M38" s="533">
        <v>587295.56</v>
      </c>
      <c r="N38" s="533">
        <v>587295.56</v>
      </c>
      <c r="O38" s="533">
        <v>587295.56</v>
      </c>
      <c r="P38" s="533">
        <v>587295.56</v>
      </c>
      <c r="Q38" s="533">
        <v>587295.56</v>
      </c>
      <c r="R38" s="533">
        <v>7047546.76</v>
      </c>
    </row>
    <row r="39" spans="1:18" ht="40.5" customHeight="1">
      <c r="A39" s="645"/>
      <c r="B39" s="549"/>
      <c r="C39" s="652"/>
      <c r="D39" s="533"/>
      <c r="E39" s="509" t="s">
        <v>29</v>
      </c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33"/>
    </row>
    <row r="40" spans="1:18" ht="36" customHeight="1">
      <c r="A40" s="644">
        <v>17</v>
      </c>
      <c r="B40" s="648" t="s">
        <v>239</v>
      </c>
      <c r="C40" s="652" t="s">
        <v>207</v>
      </c>
      <c r="D40" s="646">
        <v>41000000</v>
      </c>
      <c r="E40" s="509" t="s">
        <v>23</v>
      </c>
      <c r="F40" s="533">
        <v>3416666.67</v>
      </c>
      <c r="G40" s="533">
        <v>3416666.67</v>
      </c>
      <c r="H40" s="533">
        <v>3416666.67</v>
      </c>
      <c r="I40" s="533">
        <v>3416666.67</v>
      </c>
      <c r="J40" s="533">
        <v>3416666.67</v>
      </c>
      <c r="K40" s="533">
        <v>3416666.67</v>
      </c>
      <c r="L40" s="533">
        <v>3416666.67</v>
      </c>
      <c r="M40" s="533">
        <v>3416666.67</v>
      </c>
      <c r="N40" s="533">
        <v>3416666.67</v>
      </c>
      <c r="O40" s="533">
        <v>3416666.67</v>
      </c>
      <c r="P40" s="533">
        <v>3416666.67</v>
      </c>
      <c r="Q40" s="533">
        <v>3416666.67</v>
      </c>
      <c r="R40" s="534">
        <v>41000000</v>
      </c>
    </row>
    <row r="41" spans="1:18" ht="24.75" customHeight="1">
      <c r="A41" s="645"/>
      <c r="B41" s="649"/>
      <c r="C41" s="652"/>
      <c r="D41" s="646"/>
      <c r="E41" s="509" t="s">
        <v>29</v>
      </c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34"/>
    </row>
    <row r="42" spans="1:18" ht="36" customHeight="1">
      <c r="A42" s="644">
        <v>18</v>
      </c>
      <c r="B42" s="650" t="s">
        <v>156</v>
      </c>
      <c r="C42" s="652" t="s">
        <v>208</v>
      </c>
      <c r="D42" s="646">
        <v>251298659.24</v>
      </c>
      <c r="E42" s="509" t="s">
        <v>23</v>
      </c>
      <c r="F42" s="533">
        <v>20941554.94</v>
      </c>
      <c r="G42" s="533">
        <v>20941554.94</v>
      </c>
      <c r="H42" s="533">
        <v>20941554.94</v>
      </c>
      <c r="I42" s="533">
        <v>20941554.94</v>
      </c>
      <c r="J42" s="533">
        <v>20941554.94</v>
      </c>
      <c r="K42" s="533">
        <v>20941554.94</v>
      </c>
      <c r="L42" s="533">
        <v>20941554.94</v>
      </c>
      <c r="M42" s="533">
        <v>20941554.94</v>
      </c>
      <c r="N42" s="533">
        <v>20941554.94</v>
      </c>
      <c r="O42" s="533">
        <v>20941554.94</v>
      </c>
      <c r="P42" s="533">
        <v>20941554.94</v>
      </c>
      <c r="Q42" s="533">
        <v>20941554.94</v>
      </c>
      <c r="R42" s="534">
        <v>251298659.24</v>
      </c>
    </row>
    <row r="43" spans="1:18" ht="30" customHeight="1" thickBot="1">
      <c r="A43" s="645"/>
      <c r="B43" s="651"/>
      <c r="C43" s="652"/>
      <c r="D43" s="647"/>
      <c r="E43" s="509" t="s">
        <v>29</v>
      </c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33"/>
    </row>
    <row r="44" spans="1:18" ht="18.75" thickBot="1">
      <c r="A44" s="525"/>
      <c r="B44" s="494" t="s">
        <v>240</v>
      </c>
      <c r="C44" s="526"/>
      <c r="D44" s="493">
        <v>335047206</v>
      </c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9">
        <v>335047206</v>
      </c>
    </row>
    <row r="45" spans="2:5" ht="18">
      <c r="B45" s="528"/>
      <c r="C45" s="528"/>
      <c r="D45" s="528"/>
      <c r="E45" s="528"/>
    </row>
    <row r="46" spans="2:5" ht="18">
      <c r="B46" s="528"/>
      <c r="C46" s="528"/>
      <c r="D46" s="528"/>
      <c r="E46" s="528"/>
    </row>
  </sheetData>
  <sheetProtection/>
  <mergeCells count="62">
    <mergeCell ref="B2:P2"/>
    <mergeCell ref="B4:C4"/>
    <mergeCell ref="B5:C5"/>
    <mergeCell ref="A8:A9"/>
    <mergeCell ref="B8:B9"/>
    <mergeCell ref="C8:C9"/>
    <mergeCell ref="D8:D9"/>
    <mergeCell ref="B10:B11"/>
    <mergeCell ref="C10:C11"/>
    <mergeCell ref="D10:D11"/>
    <mergeCell ref="A12:A13"/>
    <mergeCell ref="B12:B13"/>
    <mergeCell ref="C12:C13"/>
    <mergeCell ref="D12:D13"/>
    <mergeCell ref="A10:A11"/>
    <mergeCell ref="A14:A15"/>
    <mergeCell ref="B14:B15"/>
    <mergeCell ref="C14:C15"/>
    <mergeCell ref="D14:D15"/>
    <mergeCell ref="A16:A17"/>
    <mergeCell ref="C16:C17"/>
    <mergeCell ref="A26:A27"/>
    <mergeCell ref="A28:A29"/>
    <mergeCell ref="A22:A23"/>
    <mergeCell ref="A24:A25"/>
    <mergeCell ref="A18:A19"/>
    <mergeCell ref="A20:A21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B18:B19"/>
    <mergeCell ref="B16:B17"/>
    <mergeCell ref="B20:B21"/>
    <mergeCell ref="B22:B23"/>
    <mergeCell ref="B24:B25"/>
    <mergeCell ref="B26:B27"/>
    <mergeCell ref="B28:B29"/>
    <mergeCell ref="B30:B31"/>
    <mergeCell ref="A30:A31"/>
    <mergeCell ref="A32:A33"/>
    <mergeCell ref="A34:A35"/>
    <mergeCell ref="A36:A37"/>
    <mergeCell ref="B36:B37"/>
    <mergeCell ref="B34:B35"/>
    <mergeCell ref="B32:B33"/>
    <mergeCell ref="A38:A39"/>
    <mergeCell ref="A40:A41"/>
    <mergeCell ref="D40:D41"/>
    <mergeCell ref="D42:D43"/>
    <mergeCell ref="B40:B41"/>
    <mergeCell ref="B42:B43"/>
    <mergeCell ref="A42:A43"/>
    <mergeCell ref="C42:C43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60" zoomScaleNormal="60" zoomScalePageLayoutView="0" workbookViewId="0" topLeftCell="A1">
      <selection activeCell="C5" sqref="C5"/>
    </sheetView>
  </sheetViews>
  <sheetFormatPr defaultColWidth="9.140625" defaultRowHeight="15"/>
  <cols>
    <col min="1" max="1" width="14.421875" style="1" bestFit="1" customWidth="1"/>
    <col min="2" max="3" width="57.28125" style="1" customWidth="1"/>
    <col min="4" max="4" width="48.421875" style="1" customWidth="1"/>
    <col min="5" max="5" width="25.8515625" style="1" customWidth="1"/>
    <col min="6" max="6" width="21.00390625" style="1" customWidth="1"/>
    <col min="7" max="7" width="15.57421875" style="1" customWidth="1"/>
    <col min="8" max="8" width="33.7109375" style="1" customWidth="1"/>
    <col min="9" max="9" width="32.57421875" style="1" customWidth="1"/>
    <col min="10" max="10" width="37.57421875" style="1" customWidth="1"/>
    <col min="11" max="11" width="32.57421875" style="1" customWidth="1"/>
    <col min="12" max="12" width="33.57421875" style="1" customWidth="1"/>
    <col min="13" max="16384" width="9.140625" style="1" customWidth="1"/>
  </cols>
  <sheetData>
    <row r="1" spans="1:12" ht="42" customHeight="1">
      <c r="A1" s="671" t="s">
        <v>74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</row>
    <row r="2" spans="1:12" ht="32.25" customHeight="1">
      <c r="A2" s="672" t="s">
        <v>100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spans="1:12" ht="30" customHeight="1">
      <c r="A3" s="672" t="s">
        <v>172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</row>
    <row r="4" spans="1:12" ht="36.75" customHeight="1" thickBot="1">
      <c r="A4" s="673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</row>
    <row r="5" spans="1:12" ht="147">
      <c r="A5" s="2" t="s">
        <v>67</v>
      </c>
      <c r="B5" s="3" t="s">
        <v>75</v>
      </c>
      <c r="C5" s="4" t="s">
        <v>4</v>
      </c>
      <c r="D5" s="5" t="s">
        <v>76</v>
      </c>
      <c r="E5" s="6" t="s">
        <v>77</v>
      </c>
      <c r="F5" s="5" t="s">
        <v>69</v>
      </c>
      <c r="G5" s="5" t="s">
        <v>68</v>
      </c>
      <c r="H5" s="5" t="s">
        <v>78</v>
      </c>
      <c r="I5" s="5" t="s">
        <v>70</v>
      </c>
      <c r="J5" s="5" t="s">
        <v>71</v>
      </c>
      <c r="K5" s="5" t="s">
        <v>79</v>
      </c>
      <c r="L5" s="7" t="s">
        <v>30</v>
      </c>
    </row>
    <row r="6" spans="1:12" ht="19.5" customHeight="1">
      <c r="A6" s="14"/>
      <c r="B6" s="17"/>
      <c r="C6" s="17"/>
      <c r="D6" s="18"/>
      <c r="E6" s="10"/>
      <c r="F6" s="11"/>
      <c r="G6" s="11"/>
      <c r="H6" s="11"/>
      <c r="I6" s="11"/>
      <c r="J6" s="11"/>
      <c r="K6" s="11"/>
      <c r="L6" s="11"/>
    </row>
    <row r="7" spans="1:12" ht="49.5" customHeight="1">
      <c r="A7" s="8">
        <v>1</v>
      </c>
      <c r="B7" s="678" t="s">
        <v>146</v>
      </c>
      <c r="C7" s="19"/>
      <c r="D7" s="676"/>
      <c r="E7" s="20"/>
      <c r="F7" s="20"/>
      <c r="G7" s="12" t="s">
        <v>23</v>
      </c>
      <c r="H7" s="20" t="s">
        <v>241</v>
      </c>
      <c r="I7" s="21"/>
      <c r="J7" s="21"/>
      <c r="K7" s="21"/>
      <c r="L7" s="532" t="s">
        <v>176</v>
      </c>
    </row>
    <row r="8" spans="1:12" ht="49.5" customHeight="1">
      <c r="A8" s="14"/>
      <c r="B8" s="678"/>
      <c r="C8" s="20"/>
      <c r="D8" s="676"/>
      <c r="E8" s="20"/>
      <c r="F8" s="20"/>
      <c r="G8" s="11" t="s">
        <v>29</v>
      </c>
      <c r="H8" s="20"/>
      <c r="I8" s="20"/>
      <c r="J8" s="20"/>
      <c r="K8" s="20"/>
      <c r="L8" s="20"/>
    </row>
    <row r="9" spans="1:12" ht="21.75" customHeight="1">
      <c r="A9" s="22"/>
      <c r="B9" s="23"/>
      <c r="C9" s="23"/>
      <c r="D9" s="24"/>
      <c r="E9" s="25"/>
      <c r="F9" s="25"/>
      <c r="G9" s="25"/>
      <c r="H9" s="25"/>
      <c r="I9" s="25"/>
      <c r="J9" s="25"/>
      <c r="K9" s="25"/>
      <c r="L9" s="26"/>
    </row>
    <row r="10" spans="1:12" ht="49.5" customHeight="1">
      <c r="A10" s="22">
        <v>2</v>
      </c>
      <c r="B10" s="678" t="s">
        <v>147</v>
      </c>
      <c r="C10" s="9"/>
      <c r="D10" s="674"/>
      <c r="E10" s="10"/>
      <c r="F10" s="11"/>
      <c r="G10" s="12" t="s">
        <v>23</v>
      </c>
      <c r="H10" s="11" t="s">
        <v>241</v>
      </c>
      <c r="I10" s="11"/>
      <c r="J10" s="11"/>
      <c r="K10" s="11"/>
      <c r="L10" s="484" t="s">
        <v>94</v>
      </c>
    </row>
    <row r="11" spans="1:12" ht="49.5" customHeight="1">
      <c r="A11" s="14"/>
      <c r="B11" s="678"/>
      <c r="C11" s="15"/>
      <c r="D11" s="675"/>
      <c r="E11" s="10"/>
      <c r="F11" s="11"/>
      <c r="G11" s="11" t="s">
        <v>29</v>
      </c>
      <c r="H11" s="11"/>
      <c r="I11" s="11"/>
      <c r="J11" s="11"/>
      <c r="K11" s="11"/>
      <c r="L11" s="16"/>
    </row>
    <row r="12" spans="1:12" ht="49.5" customHeight="1" thickBot="1">
      <c r="A12" s="22"/>
      <c r="B12" s="23"/>
      <c r="C12" s="23"/>
      <c r="D12" s="24"/>
      <c r="E12" s="25"/>
      <c r="F12" s="25"/>
      <c r="G12" s="25"/>
      <c r="H12" s="25"/>
      <c r="I12" s="25"/>
      <c r="J12" s="25"/>
      <c r="K12" s="25"/>
      <c r="L12" s="26"/>
    </row>
    <row r="13" spans="1:12" ht="49.5" customHeight="1">
      <c r="A13" s="22">
        <v>3</v>
      </c>
      <c r="B13" s="677"/>
      <c r="C13" s="27"/>
      <c r="D13" s="674"/>
      <c r="E13" s="10"/>
      <c r="F13" s="11"/>
      <c r="G13" s="12" t="s">
        <v>23</v>
      </c>
      <c r="H13" s="11"/>
      <c r="I13" s="11"/>
      <c r="J13" s="11"/>
      <c r="K13" s="11"/>
      <c r="L13" s="13"/>
    </row>
    <row r="14" spans="1:12" ht="49.5" customHeight="1">
      <c r="A14" s="14"/>
      <c r="B14" s="675"/>
      <c r="C14" s="28"/>
      <c r="D14" s="675"/>
      <c r="E14" s="10"/>
      <c r="F14" s="11"/>
      <c r="G14" s="11" t="s">
        <v>29</v>
      </c>
      <c r="H14" s="11"/>
      <c r="I14" s="11"/>
      <c r="J14" s="11"/>
      <c r="K14" s="11"/>
      <c r="L14" s="16"/>
    </row>
    <row r="15" spans="1:12" ht="49.5" customHeight="1" thickBot="1">
      <c r="A15" s="22"/>
      <c r="B15" s="23"/>
      <c r="C15" s="23"/>
      <c r="D15" s="24"/>
      <c r="E15" s="25"/>
      <c r="F15" s="25"/>
      <c r="G15" s="25"/>
      <c r="H15" s="25"/>
      <c r="I15" s="25"/>
      <c r="J15" s="25"/>
      <c r="K15" s="25"/>
      <c r="L15" s="26"/>
    </row>
    <row r="16" spans="1:12" ht="49.5" customHeight="1">
      <c r="A16" s="8">
        <v>4</v>
      </c>
      <c r="B16" s="677"/>
      <c r="C16" s="27"/>
      <c r="D16" s="674"/>
      <c r="E16" s="10"/>
      <c r="F16" s="11"/>
      <c r="G16" s="12" t="s">
        <v>23</v>
      </c>
      <c r="H16" s="11"/>
      <c r="I16" s="11"/>
      <c r="J16" s="11"/>
      <c r="K16" s="11"/>
      <c r="L16" s="13"/>
    </row>
    <row r="17" spans="1:12" ht="49.5" customHeight="1">
      <c r="A17" s="8"/>
      <c r="B17" s="675"/>
      <c r="C17" s="28"/>
      <c r="D17" s="675"/>
      <c r="E17" s="10"/>
      <c r="F17" s="11"/>
      <c r="G17" s="11" t="s">
        <v>29</v>
      </c>
      <c r="H17" s="11"/>
      <c r="I17" s="11"/>
      <c r="J17" s="11"/>
      <c r="K17" s="11"/>
      <c r="L17" s="16"/>
    </row>
    <row r="18" spans="1:12" ht="49.5" customHeight="1" thickBot="1">
      <c r="A18" s="22"/>
      <c r="B18" s="23"/>
      <c r="C18" s="23"/>
      <c r="D18" s="24"/>
      <c r="E18" s="25"/>
      <c r="F18" s="25"/>
      <c r="G18" s="25"/>
      <c r="H18" s="25"/>
      <c r="I18" s="25"/>
      <c r="J18" s="25"/>
      <c r="K18" s="25"/>
      <c r="L18" s="26"/>
    </row>
    <row r="19" spans="1:12" ht="49.5" customHeight="1">
      <c r="A19" s="8">
        <v>5</v>
      </c>
      <c r="B19" s="677"/>
      <c r="C19" s="27"/>
      <c r="D19" s="674"/>
      <c r="E19" s="10"/>
      <c r="F19" s="11"/>
      <c r="G19" s="12" t="s">
        <v>23</v>
      </c>
      <c r="H19" s="11"/>
      <c r="I19" s="11"/>
      <c r="J19" s="11"/>
      <c r="K19" s="11"/>
      <c r="L19" s="13"/>
    </row>
    <row r="20" spans="1:12" ht="49.5" customHeight="1">
      <c r="A20" s="14"/>
      <c r="B20" s="675"/>
      <c r="C20" s="28"/>
      <c r="D20" s="675"/>
      <c r="E20" s="10"/>
      <c r="F20" s="11"/>
      <c r="G20" s="11" t="s">
        <v>29</v>
      </c>
      <c r="H20" s="11"/>
      <c r="I20" s="11"/>
      <c r="J20" s="11"/>
      <c r="K20" s="11"/>
      <c r="L20" s="16"/>
    </row>
    <row r="21" spans="1:12" ht="20.25" customHeight="1">
      <c r="A21" s="32"/>
      <c r="B21" s="30"/>
      <c r="C21" s="30"/>
      <c r="D21" s="29"/>
      <c r="E21" s="30"/>
      <c r="F21" s="30"/>
      <c r="G21" s="11"/>
      <c r="H21" s="30"/>
      <c r="I21" s="30"/>
      <c r="J21" s="30"/>
      <c r="K21" s="30"/>
      <c r="L21" s="30"/>
    </row>
    <row r="22" spans="1:12" ht="80.25" customHeight="1">
      <c r="A22" s="33"/>
      <c r="B22" s="31" t="s">
        <v>72</v>
      </c>
      <c r="C22" s="31"/>
      <c r="D22" s="29"/>
      <c r="E22" s="10"/>
      <c r="F22" s="30"/>
      <c r="G22" s="11" t="s">
        <v>23</v>
      </c>
      <c r="H22" s="30"/>
      <c r="I22" s="30"/>
      <c r="J22" s="30"/>
      <c r="K22" s="30"/>
      <c r="L22" s="17"/>
    </row>
    <row r="23" spans="1:12" ht="49.5" customHeight="1">
      <c r="A23" s="34"/>
      <c r="B23" s="31" t="s">
        <v>73</v>
      </c>
      <c r="C23" s="31"/>
      <c r="D23" s="29"/>
      <c r="E23" s="10"/>
      <c r="F23" s="30"/>
      <c r="G23" s="11" t="s">
        <v>29</v>
      </c>
      <c r="H23" s="30"/>
      <c r="I23" s="30"/>
      <c r="J23" s="30"/>
      <c r="K23" s="30"/>
      <c r="L23" s="30"/>
    </row>
    <row r="24" spans="1:12" ht="33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33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26" ht="107.2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2:26" ht="112.5" customHeight="1"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6"/>
      <c r="N27" s="37"/>
      <c r="O27" s="37"/>
      <c r="P27" s="37"/>
      <c r="Q27" s="37"/>
      <c r="R27" s="36"/>
      <c r="S27" s="36"/>
      <c r="T27" s="36"/>
      <c r="U27" s="36"/>
      <c r="V27" s="36"/>
      <c r="W27" s="36"/>
      <c r="X27" s="36"/>
      <c r="Y27" s="36"/>
      <c r="Z27" s="36"/>
    </row>
    <row r="28" spans="2:26" ht="36.7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2:26" ht="36.7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1" spans="2:3" ht="36.75">
      <c r="B31" s="36"/>
      <c r="C31" s="36"/>
    </row>
  </sheetData>
  <sheetProtection/>
  <mergeCells count="14">
    <mergeCell ref="D16:D17"/>
    <mergeCell ref="D19:D20"/>
    <mergeCell ref="B13:B14"/>
    <mergeCell ref="B16:B17"/>
    <mergeCell ref="B19:B20"/>
    <mergeCell ref="B7:B8"/>
    <mergeCell ref="B10:B11"/>
    <mergeCell ref="A1:L1"/>
    <mergeCell ref="A2:L2"/>
    <mergeCell ref="A3:L3"/>
    <mergeCell ref="A4:L4"/>
    <mergeCell ref="D10:D11"/>
    <mergeCell ref="D13:D14"/>
    <mergeCell ref="D7:D8"/>
  </mergeCells>
  <printOptions/>
  <pageMargins left="0.22" right="0.17" top="0.3" bottom="0.32" header="0.32" footer="0.24"/>
  <pageSetup fitToWidth="2" horizontalDpi="600" verticalDpi="600" orientation="landscape" paperSize="8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Z35"/>
  <sheetViews>
    <sheetView tabSelected="1" view="pageBreakPreview" zoomScale="20" zoomScaleNormal="20" zoomScaleSheetLayoutView="20" zoomScalePageLayoutView="0" workbookViewId="0" topLeftCell="A13">
      <selection activeCell="E9" sqref="E9"/>
    </sheetView>
  </sheetViews>
  <sheetFormatPr defaultColWidth="9.140625" defaultRowHeight="15"/>
  <cols>
    <col min="1" max="1" width="9.140625" style="332" customWidth="1"/>
    <col min="2" max="2" width="122.8515625" style="332" customWidth="1"/>
    <col min="3" max="3" width="62.7109375" style="332" customWidth="1"/>
    <col min="4" max="4" width="51.28125" style="332" customWidth="1"/>
    <col min="5" max="5" width="99.140625" style="333" customWidth="1"/>
    <col min="6" max="6" width="66.28125" style="332" customWidth="1"/>
    <col min="7" max="7" width="69.140625" style="333" customWidth="1"/>
    <col min="8" max="8" width="72.7109375" style="332" customWidth="1"/>
    <col min="9" max="9" width="63.421875" style="332" customWidth="1"/>
    <col min="10" max="10" width="67.7109375" style="332" customWidth="1"/>
    <col min="11" max="11" width="48.421875" style="332" customWidth="1"/>
    <col min="12" max="12" width="64.8515625" style="332" customWidth="1"/>
    <col min="13" max="13" width="67.57421875" style="332" customWidth="1"/>
    <col min="14" max="14" width="57.00390625" style="332" customWidth="1"/>
    <col min="15" max="15" width="70.57421875" style="332" customWidth="1"/>
    <col min="16" max="16" width="69.8515625" style="332" customWidth="1"/>
    <col min="17" max="17" width="87.00390625" style="332" customWidth="1"/>
    <col min="18" max="18" width="78.421875" style="332" customWidth="1"/>
    <col min="19" max="19" width="65.57421875" style="332" customWidth="1"/>
    <col min="20" max="20" width="57.7109375" style="332" customWidth="1"/>
    <col min="21" max="21" width="49.140625" style="332" customWidth="1"/>
    <col min="22" max="22" width="60.8515625" style="332" customWidth="1"/>
    <col min="23" max="23" width="47.00390625" style="332" customWidth="1"/>
    <col min="24" max="24" width="38.421875" style="332" customWidth="1"/>
    <col min="25" max="25" width="50.57421875" style="332" customWidth="1"/>
    <col min="26" max="16384" width="9.140625" style="332" customWidth="1"/>
  </cols>
  <sheetData>
    <row r="3" ht="75" customHeight="1"/>
    <row r="4" spans="2:6" ht="105" customHeight="1">
      <c r="B4" s="334" t="s">
        <v>103</v>
      </c>
      <c r="C4" s="334"/>
      <c r="D4" s="334"/>
      <c r="E4" s="335"/>
      <c r="F4" s="336"/>
    </row>
    <row r="5" spans="2:12" ht="112.5" customHeight="1">
      <c r="B5" s="337" t="s">
        <v>97</v>
      </c>
      <c r="C5" s="337"/>
      <c r="D5" s="337"/>
      <c r="E5" s="338"/>
      <c r="F5" s="337"/>
      <c r="L5" s="337" t="s">
        <v>104</v>
      </c>
    </row>
    <row r="6" spans="2:6" ht="112.5" customHeight="1">
      <c r="B6" s="692" t="s">
        <v>172</v>
      </c>
      <c r="C6" s="692"/>
      <c r="D6" s="339"/>
      <c r="E6" s="338"/>
      <c r="F6" s="337"/>
    </row>
    <row r="7" ht="90" thickBot="1"/>
    <row r="8" spans="2:25" ht="351" customHeight="1" thickBot="1">
      <c r="B8" s="690" t="s">
        <v>0</v>
      </c>
      <c r="C8" s="691"/>
      <c r="D8" s="693" t="s">
        <v>1</v>
      </c>
      <c r="E8" s="694"/>
      <c r="F8" s="694"/>
      <c r="G8" s="694"/>
      <c r="H8" s="694"/>
      <c r="I8" s="694"/>
      <c r="J8" s="686" t="s">
        <v>32</v>
      </c>
      <c r="K8" s="701" t="s">
        <v>11</v>
      </c>
      <c r="L8" s="693" t="s">
        <v>80</v>
      </c>
      <c r="M8" s="694"/>
      <c r="N8" s="694"/>
      <c r="O8" s="695"/>
      <c r="P8" s="696" t="s">
        <v>81</v>
      </c>
      <c r="Q8" s="697"/>
      <c r="R8" s="685" t="s">
        <v>112</v>
      </c>
      <c r="S8" s="685"/>
      <c r="T8" s="698" t="s">
        <v>2</v>
      </c>
      <c r="U8" s="698"/>
      <c r="V8" s="699"/>
      <c r="W8" s="699"/>
      <c r="X8" s="699"/>
      <c r="Y8" s="700"/>
    </row>
    <row r="9" spans="2:26" ht="409.5" customHeight="1" thickBot="1">
      <c r="B9" s="340" t="s">
        <v>3</v>
      </c>
      <c r="C9" s="341" t="s">
        <v>4</v>
      </c>
      <c r="D9" s="342" t="s">
        <v>5</v>
      </c>
      <c r="E9" s="343" t="s">
        <v>7</v>
      </c>
      <c r="F9" s="343" t="s">
        <v>8</v>
      </c>
      <c r="G9" s="343" t="s">
        <v>9</v>
      </c>
      <c r="H9" s="343" t="s">
        <v>31</v>
      </c>
      <c r="I9" s="344" t="s">
        <v>10</v>
      </c>
      <c r="J9" s="687"/>
      <c r="K9" s="702"/>
      <c r="L9" s="340" t="s">
        <v>12</v>
      </c>
      <c r="M9" s="345" t="s">
        <v>33</v>
      </c>
      <c r="N9" s="343" t="s">
        <v>14</v>
      </c>
      <c r="O9" s="341" t="s">
        <v>34</v>
      </c>
      <c r="P9" s="340" t="s">
        <v>16</v>
      </c>
      <c r="Q9" s="346" t="s">
        <v>35</v>
      </c>
      <c r="R9" s="347" t="s">
        <v>120</v>
      </c>
      <c r="S9" s="347" t="s">
        <v>114</v>
      </c>
      <c r="T9" s="348" t="s">
        <v>18</v>
      </c>
      <c r="U9" s="347" t="s">
        <v>117</v>
      </c>
      <c r="V9" s="349" t="s">
        <v>122</v>
      </c>
      <c r="W9" s="347" t="s">
        <v>20</v>
      </c>
      <c r="X9" s="347" t="s">
        <v>36</v>
      </c>
      <c r="Y9" s="350" t="s">
        <v>22</v>
      </c>
      <c r="Z9" s="337"/>
    </row>
    <row r="10" spans="2:25" ht="182.25" customHeight="1">
      <c r="B10" s="688"/>
      <c r="C10" s="351"/>
      <c r="D10" s="352"/>
      <c r="E10" s="353">
        <v>0</v>
      </c>
      <c r="F10" s="354">
        <v>0</v>
      </c>
      <c r="G10" s="353"/>
      <c r="H10" s="355"/>
      <c r="I10" s="356"/>
      <c r="J10" s="357" t="s">
        <v>23</v>
      </c>
      <c r="K10" s="358"/>
      <c r="L10" s="359" t="s">
        <v>24</v>
      </c>
      <c r="M10" s="360" t="s">
        <v>25</v>
      </c>
      <c r="N10" s="360" t="s">
        <v>25</v>
      </c>
      <c r="O10" s="361" t="s">
        <v>26</v>
      </c>
      <c r="P10" s="359" t="s">
        <v>25</v>
      </c>
      <c r="Q10" s="362" t="s">
        <v>25</v>
      </c>
      <c r="R10" s="363" t="s">
        <v>121</v>
      </c>
      <c r="S10" s="363" t="s">
        <v>116</v>
      </c>
      <c r="T10" s="364">
        <v>0</v>
      </c>
      <c r="U10" s="365" t="s">
        <v>163</v>
      </c>
      <c r="V10" s="366" t="s">
        <v>25</v>
      </c>
      <c r="W10" s="367" t="s">
        <v>28</v>
      </c>
      <c r="X10" s="367"/>
      <c r="Y10" s="368"/>
    </row>
    <row r="11" spans="2:25" ht="255.75" customHeight="1">
      <c r="B11" s="689"/>
      <c r="C11" s="369"/>
      <c r="D11" s="370"/>
      <c r="E11" s="371"/>
      <c r="F11" s="372"/>
      <c r="G11" s="373"/>
      <c r="H11" s="372"/>
      <c r="I11" s="369"/>
      <c r="J11" s="374" t="s">
        <v>29</v>
      </c>
      <c r="K11" s="375"/>
      <c r="L11" s="370"/>
      <c r="M11" s="372"/>
      <c r="N11" s="372"/>
      <c r="O11" s="369"/>
      <c r="P11" s="370"/>
      <c r="Q11" s="375"/>
      <c r="R11" s="376"/>
      <c r="S11" s="376"/>
      <c r="T11" s="377"/>
      <c r="U11" s="378"/>
      <c r="V11" s="379"/>
      <c r="W11" s="372"/>
      <c r="X11" s="372"/>
      <c r="Y11" s="380"/>
    </row>
    <row r="12" spans="2:25" ht="90">
      <c r="B12" s="381"/>
      <c r="C12" s="382"/>
      <c r="D12" s="383"/>
      <c r="E12" s="384"/>
      <c r="F12" s="385"/>
      <c r="G12" s="386"/>
      <c r="H12" s="385"/>
      <c r="I12" s="382"/>
      <c r="J12" s="387"/>
      <c r="K12" s="388"/>
      <c r="L12" s="383"/>
      <c r="M12" s="385"/>
      <c r="N12" s="385"/>
      <c r="O12" s="382"/>
      <c r="P12" s="383"/>
      <c r="Q12" s="388"/>
      <c r="R12" s="389"/>
      <c r="S12" s="389"/>
      <c r="T12" s="390"/>
      <c r="U12" s="391"/>
      <c r="V12" s="392"/>
      <c r="W12" s="385"/>
      <c r="X12" s="385"/>
      <c r="Y12" s="393"/>
    </row>
    <row r="13" spans="2:25" s="405" customFormat="1" ht="409.5" customHeight="1">
      <c r="B13" s="683" t="s">
        <v>157</v>
      </c>
      <c r="C13" s="681" t="s">
        <v>159</v>
      </c>
      <c r="D13" s="394" t="s">
        <v>88</v>
      </c>
      <c r="E13" s="683" t="s">
        <v>158</v>
      </c>
      <c r="F13" s="395" t="s">
        <v>91</v>
      </c>
      <c r="G13" s="396" t="s">
        <v>89</v>
      </c>
      <c r="H13" s="397" t="s">
        <v>105</v>
      </c>
      <c r="I13" s="398" t="s">
        <v>90</v>
      </c>
      <c r="J13" s="399" t="s">
        <v>23</v>
      </c>
      <c r="K13" s="400" t="s">
        <v>90</v>
      </c>
      <c r="L13" s="399" t="s">
        <v>171</v>
      </c>
      <c r="M13" s="399" t="s">
        <v>108</v>
      </c>
      <c r="N13" s="399" t="s">
        <v>160</v>
      </c>
      <c r="O13" s="399" t="s">
        <v>169</v>
      </c>
      <c r="P13" s="399" t="s">
        <v>170</v>
      </c>
      <c r="Q13" s="399" t="s">
        <v>108</v>
      </c>
      <c r="R13" s="399" t="s">
        <v>161</v>
      </c>
      <c r="S13" s="399" t="s">
        <v>162</v>
      </c>
      <c r="T13" s="401" t="s">
        <v>158</v>
      </c>
      <c r="U13" s="402" t="s">
        <v>110</v>
      </c>
      <c r="V13" s="399" t="s">
        <v>111</v>
      </c>
      <c r="W13" s="399" t="s">
        <v>164</v>
      </c>
      <c r="X13" s="403"/>
      <c r="Y13" s="404"/>
    </row>
    <row r="14" spans="2:25" s="405" customFormat="1" ht="409.5" customHeight="1">
      <c r="B14" s="684"/>
      <c r="C14" s="682"/>
      <c r="D14" s="394"/>
      <c r="E14" s="684"/>
      <c r="F14" s="406"/>
      <c r="G14" s="407"/>
      <c r="H14" s="408"/>
      <c r="I14" s="409"/>
      <c r="J14" s="399"/>
      <c r="K14" s="410"/>
      <c r="L14" s="411"/>
      <c r="M14" s="399"/>
      <c r="N14" s="399"/>
      <c r="O14" s="412"/>
      <c r="P14" s="411"/>
      <c r="Q14" s="413"/>
      <c r="R14" s="413"/>
      <c r="S14" s="413"/>
      <c r="T14" s="414"/>
      <c r="U14" s="415"/>
      <c r="V14" s="399"/>
      <c r="W14" s="399"/>
      <c r="X14" s="403"/>
      <c r="Y14" s="404"/>
    </row>
    <row r="15" spans="2:25" s="405" customFormat="1" ht="52.5" customHeight="1">
      <c r="B15" s="416"/>
      <c r="C15" s="416"/>
      <c r="D15" s="416"/>
      <c r="E15" s="416"/>
      <c r="F15" s="416"/>
      <c r="G15" s="417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</row>
    <row r="16" spans="2:25" s="405" customFormat="1" ht="408.75" customHeight="1">
      <c r="B16" s="683" t="s">
        <v>168</v>
      </c>
      <c r="C16" s="681" t="s">
        <v>165</v>
      </c>
      <c r="D16" s="394"/>
      <c r="E16" s="683" t="s">
        <v>166</v>
      </c>
      <c r="F16" s="406" t="s">
        <v>167</v>
      </c>
      <c r="G16" s="396" t="s">
        <v>89</v>
      </c>
      <c r="H16" s="397" t="s">
        <v>105</v>
      </c>
      <c r="I16" s="398" t="s">
        <v>90</v>
      </c>
      <c r="J16" s="399" t="s">
        <v>29</v>
      </c>
      <c r="K16" s="418" t="s">
        <v>98</v>
      </c>
      <c r="L16" s="399" t="s">
        <v>171</v>
      </c>
      <c r="M16" s="399" t="s">
        <v>108</v>
      </c>
      <c r="N16" s="399" t="s">
        <v>160</v>
      </c>
      <c r="O16" s="399" t="s">
        <v>169</v>
      </c>
      <c r="P16" s="399" t="s">
        <v>170</v>
      </c>
      <c r="Q16" s="399" t="s">
        <v>108</v>
      </c>
      <c r="R16" s="399" t="s">
        <v>161</v>
      </c>
      <c r="S16" s="399" t="s">
        <v>162</v>
      </c>
      <c r="T16" s="401" t="s">
        <v>158</v>
      </c>
      <c r="U16" s="402" t="s">
        <v>110</v>
      </c>
      <c r="V16" s="399" t="s">
        <v>111</v>
      </c>
      <c r="W16" s="399" t="s">
        <v>164</v>
      </c>
      <c r="X16" s="403"/>
      <c r="Y16" s="404"/>
    </row>
    <row r="17" spans="2:25" s="405" customFormat="1" ht="409.5" customHeight="1">
      <c r="B17" s="684"/>
      <c r="C17" s="682"/>
      <c r="D17" s="419"/>
      <c r="E17" s="684"/>
      <c r="F17" s="420"/>
      <c r="G17" s="407"/>
      <c r="H17" s="408"/>
      <c r="I17" s="421"/>
      <c r="J17" s="422" t="s">
        <v>23</v>
      </c>
      <c r="K17" s="421"/>
      <c r="L17" s="423"/>
      <c r="M17" s="424"/>
      <c r="N17" s="424"/>
      <c r="O17" s="425"/>
      <c r="P17" s="423"/>
      <c r="Q17" s="426"/>
      <c r="R17" s="427"/>
      <c r="S17" s="427"/>
      <c r="T17" s="428"/>
      <c r="U17" s="429"/>
      <c r="V17" s="430"/>
      <c r="W17" s="424"/>
      <c r="X17" s="403"/>
      <c r="Y17" s="404"/>
    </row>
    <row r="18" spans="2:25" ht="90.75" thickBot="1">
      <c r="B18" s="416"/>
      <c r="C18" s="416"/>
      <c r="D18" s="416"/>
      <c r="E18" s="431"/>
      <c r="F18" s="432"/>
      <c r="G18" s="433"/>
      <c r="H18" s="432"/>
      <c r="I18" s="434"/>
      <c r="J18" s="435"/>
      <c r="K18" s="436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8"/>
      <c r="Y18" s="439"/>
    </row>
    <row r="19" spans="2:25" ht="169.5" customHeight="1">
      <c r="B19" s="440" t="s">
        <v>30</v>
      </c>
      <c r="C19" s="441"/>
      <c r="D19" s="442"/>
      <c r="E19" s="443">
        <v>97755751.89</v>
      </c>
      <c r="F19" s="444"/>
      <c r="G19" s="445"/>
      <c r="H19" s="446"/>
      <c r="I19" s="441"/>
      <c r="J19" s="447" t="s">
        <v>23</v>
      </c>
      <c r="K19" s="448"/>
      <c r="L19" s="442"/>
      <c r="M19" s="449"/>
      <c r="N19" s="449"/>
      <c r="O19" s="441"/>
      <c r="P19" s="442"/>
      <c r="Q19" s="448"/>
      <c r="R19" s="450"/>
      <c r="S19" s="450"/>
      <c r="T19" s="451" t="e">
        <f>#REF!+#REF!+#REF!+#REF!+#REF!+#REF!+#REF!+'[1]NCS'!R8+#REF!</f>
        <v>#REF!</v>
      </c>
      <c r="U19" s="452"/>
      <c r="V19" s="453"/>
      <c r="W19" s="454"/>
      <c r="X19" s="455"/>
      <c r="Y19" s="456"/>
    </row>
    <row r="20" spans="2:25" ht="121.5" customHeight="1" thickBot="1">
      <c r="B20" s="457"/>
      <c r="C20" s="458"/>
      <c r="D20" s="457"/>
      <c r="E20" s="459" t="e">
        <f>E13+#REF!+#REF!+#REF!+#REF!+#REF!+#REF!+'[1]NCS'!E8+#REF!</f>
        <v>#REF!</v>
      </c>
      <c r="F20" s="444" t="e">
        <f>F17+#REF!+#REF!+#REF!+#REF!+#REF!+#REF!+'[1]NCS'!#REF!+#REF!</f>
        <v>#REF!</v>
      </c>
      <c r="G20" s="460"/>
      <c r="H20" s="461"/>
      <c r="I20" s="458"/>
      <c r="J20" s="462" t="s">
        <v>29</v>
      </c>
      <c r="K20" s="463"/>
      <c r="L20" s="457"/>
      <c r="M20" s="464"/>
      <c r="N20" s="464"/>
      <c r="O20" s="458"/>
      <c r="P20" s="457"/>
      <c r="Q20" s="463"/>
      <c r="R20" s="465"/>
      <c r="S20" s="465"/>
      <c r="T20" s="466" t="e">
        <f>T17+#REF!+#REF!+#REF!+#REF!+#REF!+#REF!+'[1]NCS'!#REF!+#REF!</f>
        <v>#REF!</v>
      </c>
      <c r="U20" s="467"/>
      <c r="V20" s="468"/>
      <c r="W20" s="469"/>
      <c r="X20" s="470"/>
      <c r="Y20" s="471"/>
    </row>
    <row r="22" spans="2:25" ht="165" customHeight="1">
      <c r="B22" s="679"/>
      <c r="C22" s="679"/>
      <c r="D22" s="680"/>
      <c r="E22" s="680"/>
      <c r="F22" s="680"/>
      <c r="G22" s="680"/>
      <c r="H22" s="680"/>
      <c r="I22" s="680"/>
      <c r="J22" s="680"/>
      <c r="K22" s="680"/>
      <c r="L22" s="680"/>
      <c r="M22" s="680"/>
      <c r="N22" s="680"/>
      <c r="O22" s="680"/>
      <c r="P22" s="680"/>
      <c r="Q22" s="680"/>
      <c r="R22" s="680"/>
      <c r="S22" s="680"/>
      <c r="T22" s="680"/>
      <c r="U22" s="680"/>
      <c r="V22" s="680"/>
      <c r="X22" s="680"/>
      <c r="Y22" s="680"/>
    </row>
    <row r="23" spans="2:25" ht="199.5" customHeight="1">
      <c r="B23" s="679"/>
      <c r="C23" s="679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X23" s="680"/>
      <c r="Y23" s="680"/>
    </row>
    <row r="32" spans="3:22" ht="90">
      <c r="C32" s="472"/>
      <c r="D32" s="473"/>
      <c r="E32" s="474"/>
      <c r="F32" s="475"/>
      <c r="G32" s="474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</row>
    <row r="33" spans="3:22" ht="90">
      <c r="C33" s="473"/>
      <c r="D33" s="473"/>
      <c r="E33" s="474"/>
      <c r="F33" s="475"/>
      <c r="G33" s="476"/>
      <c r="H33" s="473"/>
      <c r="I33" s="473"/>
      <c r="J33" s="473"/>
      <c r="K33" s="473"/>
      <c r="L33" s="473"/>
      <c r="M33" s="477"/>
      <c r="N33" s="473"/>
      <c r="O33" s="473"/>
      <c r="P33" s="473"/>
      <c r="Q33" s="477"/>
      <c r="R33" s="477"/>
      <c r="S33" s="477"/>
      <c r="T33" s="473"/>
      <c r="U33" s="473"/>
      <c r="V33" s="473"/>
    </row>
    <row r="34" spans="3:22" ht="90">
      <c r="C34" s="472"/>
      <c r="D34" s="474"/>
      <c r="E34" s="474"/>
      <c r="F34" s="478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</row>
    <row r="35" spans="3:22" ht="89.25">
      <c r="C35" s="474"/>
      <c r="D35" s="474"/>
      <c r="E35" s="474"/>
      <c r="F35" s="478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</row>
  </sheetData>
  <sheetProtection/>
  <mergeCells count="24">
    <mergeCell ref="B6:C6"/>
    <mergeCell ref="X22:Y23"/>
    <mergeCell ref="L8:O8"/>
    <mergeCell ref="P8:Q8"/>
    <mergeCell ref="I22:J23"/>
    <mergeCell ref="F22:H23"/>
    <mergeCell ref="K22:M23"/>
    <mergeCell ref="T8:Y8"/>
    <mergeCell ref="D8:I8"/>
    <mergeCell ref="K8:K9"/>
    <mergeCell ref="R8:S8"/>
    <mergeCell ref="J8:J9"/>
    <mergeCell ref="E13:E14"/>
    <mergeCell ref="B16:B17"/>
    <mergeCell ref="E16:E17"/>
    <mergeCell ref="C16:C17"/>
    <mergeCell ref="B10:B11"/>
    <mergeCell ref="B8:C8"/>
    <mergeCell ref="B22:C23"/>
    <mergeCell ref="D22:E23"/>
    <mergeCell ref="C13:C14"/>
    <mergeCell ref="B13:B14"/>
    <mergeCell ref="N22:P23"/>
    <mergeCell ref="Q22:V23"/>
  </mergeCells>
  <printOptions/>
  <pageMargins left="1.21" right="0.16" top="1.13" bottom="0.75" header="0.67" footer="0.3"/>
  <pageSetup fitToHeight="7" fitToWidth="1" horizontalDpi="600" verticalDpi="600" orientation="landscape" paperSize="5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user2</cp:lastModifiedBy>
  <cp:lastPrinted>2021-02-10T09:48:07Z</cp:lastPrinted>
  <dcterms:created xsi:type="dcterms:W3CDTF">2014-12-03T12:27:42Z</dcterms:created>
  <dcterms:modified xsi:type="dcterms:W3CDTF">2021-02-10T09:57:08Z</dcterms:modified>
  <cp:category/>
  <cp:version/>
  <cp:contentType/>
  <cp:contentStatus/>
</cp:coreProperties>
</file>